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endrzejews\Desktop\postępowania przetargowe\system UC\"/>
    </mc:Choice>
  </mc:AlternateContent>
  <bookViews>
    <workbookView xWindow="0" yWindow="0" windowWidth="24450" windowHeight="122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5" i="1" l="1"/>
  <c r="G234" i="1"/>
  <c r="G233" i="1"/>
  <c r="G227" i="1"/>
  <c r="G224" i="1"/>
  <c r="G221" i="1"/>
  <c r="G218" i="1"/>
  <c r="G215" i="1"/>
  <c r="G213" i="1"/>
  <c r="G211" i="1"/>
  <c r="G209" i="1"/>
  <c r="G207" i="1"/>
  <c r="G205" i="1"/>
  <c r="G203" i="1"/>
  <c r="G201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69" i="1"/>
  <c r="G172" i="1"/>
  <c r="G171" i="1"/>
  <c r="G170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11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173" i="1" l="1"/>
  <c r="G68" i="1"/>
  <c r="G23" i="1"/>
  <c r="G236" i="1"/>
  <c r="G230" i="1"/>
  <c r="G198" i="1"/>
  <c r="G237" i="1" l="1"/>
  <c r="G174" i="1"/>
  <c r="G239" i="1" l="1"/>
</calcChain>
</file>

<file path=xl/sharedStrings.xml><?xml version="1.0" encoding="utf-8"?>
<sst xmlns="http://schemas.openxmlformats.org/spreadsheetml/2006/main" count="798" uniqueCount="425">
  <si>
    <t>LP</t>
  </si>
  <si>
    <t>Urządzenie</t>
  </si>
  <si>
    <t>S/N</t>
  </si>
  <si>
    <t xml:space="preserve">Czas trwania serwisu </t>
  </si>
  <si>
    <t>Ilość</t>
  </si>
  <si>
    <t>Cena jednostkowa</t>
  </si>
  <si>
    <t>netto</t>
  </si>
  <si>
    <t>Cena      razem</t>
  </si>
  <si>
    <t>Serwery Hardware/ Software</t>
  </si>
  <si>
    <r>
      <t>1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</si>
  <si>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BE7K-K9</t>
  </si>
  <si>
    <t>FCH1830V16A</t>
  </si>
  <si>
    <r>
      <t>2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</si>
  <si>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FCH1830V16D</t>
  </si>
  <si>
    <r>
      <t>3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</si>
  <si>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BE7H-M4-K9</t>
  </si>
  <si>
    <t>FCH1937V2SD</t>
  </si>
  <si>
    <t>do 30.04.2021</t>
  </si>
  <si>
    <r>
      <t>4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</si>
  <si>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FCH1937V2SS</t>
  </si>
  <si>
    <r>
      <t>5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</si>
  <si>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BE7M-M4-K9</t>
  </si>
  <si>
    <t>FCH2129V02T</t>
  </si>
  <si>
    <r>
      <t>6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</si>
  <si>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FCH2129V093</t>
  </si>
  <si>
    <r>
      <t>7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</si>
  <si>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FCH2128V0AB</t>
  </si>
  <si>
    <r>
      <t>8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</si>
  <si>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FCH1852V10N</t>
  </si>
  <si>
    <r>
      <t>9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 </t>
    </r>
  </si>
  <si>
    <t>FCH1852V0W4</t>
  </si>
  <si>
    <r>
      <t>10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</si>
  <si>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UCS-SPR-C220M4-P2</t>
  </si>
  <si>
    <t>FCH1909V09F</t>
  </si>
  <si>
    <r>
      <t>11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</si>
  <si>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FCH1903V167</t>
  </si>
  <si>
    <r>
      <t>12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</si>
  <si>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FCH2032V23X</t>
  </si>
  <si>
    <r>
      <t>13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</si>
  <si>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VTS-LSVR-M3</t>
  </si>
  <si>
    <t>FCH1847V1AF</t>
  </si>
  <si>
    <r>
      <t>14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</si>
  <si>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TMS (135 licencji Systems)</t>
  </si>
  <si>
    <r>
      <t xml:space="preserve">SUMA (pozycje </t>
    </r>
    <r>
      <rPr>
        <b/>
        <sz val="9"/>
        <color theme="1"/>
        <rFont val="Arial"/>
        <family val="2"/>
        <charset val="238"/>
      </rPr>
      <t>1-14</t>
    </r>
    <r>
      <rPr>
        <b/>
        <sz val="11"/>
        <color theme="1"/>
        <rFont val="Calibri"/>
        <family val="2"/>
        <charset val="238"/>
      </rPr>
      <t>)</t>
    </r>
  </si>
  <si>
    <t>Załącznik nr 1A. Ceny jednostkowe.</t>
  </si>
  <si>
    <t>Tabela 1 – Urządzenia Cisco Zamawiającego</t>
  </si>
  <si>
    <t>Routery</t>
  </si>
  <si>
    <r>
      <t>15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</si>
  <si>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CISCO3925-V/K9</t>
  </si>
  <si>
    <t>FCZ19036036</t>
  </si>
  <si>
    <r>
      <t>16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</si>
  <si>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ISR4451-X-V/K9</t>
  </si>
  <si>
    <t>FGL194211N2</t>
  </si>
  <si>
    <r>
      <t>17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</si>
  <si>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FGL194211MZ</t>
  </si>
  <si>
    <r>
      <t>18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</si>
  <si>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FGL194211N0</t>
  </si>
  <si>
    <r>
      <t>19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</si>
  <si>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FGL194211N1</t>
  </si>
  <si>
    <r>
      <t>20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</si>
  <si>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CISCO2921-V/K9</t>
  </si>
  <si>
    <t>FGL145010W8</t>
  </si>
  <si>
    <r>
      <t>21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</si>
  <si>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C2921-VSEC/K9</t>
  </si>
  <si>
    <t>FCZ145220N4</t>
  </si>
  <si>
    <r>
      <t>22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</si>
  <si>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FCZ145220MY</t>
  </si>
  <si>
    <r>
      <t>23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</si>
  <si>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FCZ145220M7</t>
  </si>
  <si>
    <r>
      <t>24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</si>
  <si>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FCZ145220NB</t>
  </si>
  <si>
    <r>
      <t>25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</si>
  <si>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C2911</t>
  </si>
  <si>
    <t>FHK1446F3GG</t>
  </si>
  <si>
    <r>
      <t>26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</si>
  <si>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FHK1446F3GF</t>
  </si>
  <si>
    <t>Voice Gateway</t>
  </si>
  <si>
    <r>
      <t>27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</si>
  <si>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VG310</t>
  </si>
  <si>
    <t>FGL194211HF</t>
  </si>
  <si>
    <r>
      <t>28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</si>
  <si>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VG204XM</t>
  </si>
  <si>
    <t>FCH1933S09L</t>
  </si>
  <si>
    <r>
      <t>29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</si>
  <si>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FCH2033T0FM</t>
  </si>
  <si>
    <r>
      <t>30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</si>
  <si>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FCH2033T0FT</t>
  </si>
  <si>
    <r>
      <t>31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</si>
  <si>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FCH2033T050</t>
  </si>
  <si>
    <r>
      <t>32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</si>
  <si>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FCH2033T04H</t>
  </si>
  <si>
    <r>
      <t>33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</si>
  <si>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FCH2033T051</t>
  </si>
  <si>
    <r>
      <t>34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</si>
  <si>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FCH2033T0G1</t>
  </si>
  <si>
    <r>
      <t>35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</si>
  <si>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FCH2034T0FC</t>
  </si>
  <si>
    <r>
      <t>36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</si>
  <si>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FCH2033T0FG</t>
  </si>
  <si>
    <r>
      <t>37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</si>
  <si>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FCH2033T0G0</t>
  </si>
  <si>
    <r>
      <t>38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</si>
  <si>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FCH2033T0GR</t>
  </si>
  <si>
    <r>
      <t>39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</si>
  <si>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FCH2033T0GD</t>
  </si>
  <si>
    <r>
      <t>40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</si>
  <si>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FCH2033T0D7</t>
  </si>
  <si>
    <r>
      <t>41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</si>
  <si>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FCH2033T01A</t>
  </si>
  <si>
    <r>
      <t>42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</si>
  <si>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FCH2033T0FW</t>
  </si>
  <si>
    <r>
      <t>43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</si>
  <si>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FCH2033T04C</t>
  </si>
  <si>
    <r>
      <t>44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</si>
  <si>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FCH2033T00Z</t>
  </si>
  <si>
    <r>
      <t>45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</si>
  <si>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FCH2033T04Y</t>
  </si>
  <si>
    <r>
      <t>46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</si>
  <si>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FCH2033T017</t>
  </si>
  <si>
    <r>
      <t>47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</si>
  <si>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FCH2033T0G6</t>
  </si>
  <si>
    <r>
      <t>48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</si>
  <si>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FCH2033T04R</t>
  </si>
  <si>
    <r>
      <t>49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</si>
  <si>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VG224</t>
  </si>
  <si>
    <t>FGL145010VR</t>
  </si>
  <si>
    <r>
      <t>50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</si>
  <si>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FGL145010VU</t>
  </si>
  <si>
    <r>
      <t>51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</si>
  <si>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FGL145010VT</t>
  </si>
  <si>
    <r>
      <t>52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</si>
  <si>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FGL145010VS</t>
  </si>
  <si>
    <r>
      <t>53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</si>
  <si>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FHK1452F21H</t>
  </si>
  <si>
    <r>
      <t>54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</si>
  <si>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FHK1452F21K</t>
  </si>
  <si>
    <r>
      <t>55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Calibri"/>
        <family val="2"/>
        <charset val="238"/>
        <scheme val="minor"/>
      </rPr>
      <t> </t>
    </r>
  </si>
  <si>
    <t>FHK1452F21J</t>
  </si>
  <si>
    <t>SUMA (pozycje 15-55)</t>
  </si>
  <si>
    <t>Terminale wideokonferencyjne</t>
  </si>
  <si>
    <r>
      <t>56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</si>
  <si>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Cisco TelePresence EX90</t>
  </si>
  <si>
    <t>A1AR36E00227</t>
  </si>
  <si>
    <r>
      <t>57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</si>
  <si>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A1AR36E00222</t>
  </si>
  <si>
    <r>
      <t>58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</si>
  <si>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A1AR37E00094</t>
  </si>
  <si>
    <r>
      <t>59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</si>
  <si>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A1AR47C00358</t>
  </si>
  <si>
    <r>
      <t>60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</si>
  <si>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A1AR37E00093</t>
  </si>
  <si>
    <r>
      <t>61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</si>
  <si>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A1AR52C00240</t>
  </si>
  <si>
    <r>
      <t>62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</si>
  <si>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A1AR23F00211</t>
  </si>
  <si>
    <r>
      <t>63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</si>
  <si>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A1AR24F00015</t>
  </si>
  <si>
    <r>
      <t>64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</si>
  <si>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A1AR45E00064</t>
  </si>
  <si>
    <r>
      <t>65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</si>
  <si>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A1AR36E00158</t>
  </si>
  <si>
    <r>
      <t>66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</si>
  <si>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A1AR36E00242</t>
  </si>
  <si>
    <r>
      <t>67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</si>
  <si>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A1AR36E00109</t>
  </si>
  <si>
    <r>
      <t>68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</si>
  <si>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Cisco TelePresence MX300 G2</t>
  </si>
  <si>
    <t>FTT190303AR</t>
  </si>
  <si>
    <r>
      <t>69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</si>
  <si>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FTT190303C5</t>
  </si>
  <si>
    <r>
      <t>70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</si>
  <si>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FTT190303AV</t>
  </si>
  <si>
    <r>
      <t>71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</si>
  <si>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FTT20110152</t>
  </si>
  <si>
    <r>
      <t>72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</si>
  <si>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Cisco TelePresence SX10</t>
  </si>
  <si>
    <t>FTT185101O8/b.d.</t>
  </si>
  <si>
    <r>
      <t>73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</si>
  <si>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FTT185101NP/b.d.</t>
  </si>
  <si>
    <r>
      <t>74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</si>
  <si>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FTT1852008O/b.d.</t>
  </si>
  <si>
    <r>
      <t>75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</si>
  <si>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FTT185101OO/b.d.</t>
  </si>
  <si>
    <r>
      <t>76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</si>
  <si>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FTT194800QN/b.d.</t>
  </si>
  <si>
    <r>
      <t>77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</si>
  <si>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FTT2040017U/FTT2041X0K9</t>
  </si>
  <si>
    <r>
      <t>78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</si>
  <si>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FTT212500OL/FTT2125X0SN</t>
  </si>
  <si>
    <r>
      <t>79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</si>
  <si>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FTT2040017S/ FTT2041X0KA</t>
  </si>
  <si>
    <r>
      <t>80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</si>
  <si>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FTT2125013Y/ FTT2125X0SD</t>
  </si>
  <si>
    <r>
      <t>81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</si>
  <si>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FTT213801MF/FTT2138X171</t>
  </si>
  <si>
    <r>
      <t>82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</si>
  <si>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FTT212500P8/FTT2125X0FF</t>
  </si>
  <si>
    <r>
      <t>83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</si>
  <si>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FTT2207009V/FCZ2208D0FH</t>
  </si>
  <si>
    <r>
      <t>84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</si>
  <si>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FTT220602JH/FCZ2208D0FY</t>
  </si>
  <si>
    <r>
      <t>85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</si>
  <si>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Cisco TelePresence DX80</t>
  </si>
  <si>
    <t>FOC1904NBLJ</t>
  </si>
  <si>
    <r>
      <t>86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</si>
  <si>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FOC1904NASG</t>
  </si>
  <si>
    <r>
      <t>87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</si>
  <si>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FOC1904NAUB</t>
  </si>
  <si>
    <r>
      <t>88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</si>
  <si>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FOC2049NRDN</t>
  </si>
  <si>
    <r>
      <t>89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</si>
  <si>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FOC2049NRC2</t>
  </si>
  <si>
    <r>
      <t>90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</si>
  <si>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FOC2122NN4D</t>
  </si>
  <si>
    <r>
      <t>91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</si>
  <si>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FOC2116NF8X</t>
  </si>
  <si>
    <r>
      <t>92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</si>
  <si>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FOC2122NMMG</t>
  </si>
  <si>
    <r>
      <t>93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</si>
  <si>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FOC2127N5MG</t>
  </si>
  <si>
    <r>
      <t>94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</si>
  <si>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Cisco TelePresence DX70</t>
  </si>
  <si>
    <t>FOC1903NSWQ</t>
  </si>
  <si>
    <r>
      <t>95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</si>
  <si>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Cisco TelePresence SX20</t>
  </si>
  <si>
    <t>FTT163500YK/ FCZ1638F0QM</t>
  </si>
  <si>
    <r>
      <t>96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</si>
  <si>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FTT163600ZQ/ FCZ1638F0QP</t>
  </si>
  <si>
    <r>
      <t>97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</si>
  <si>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FTT163600ZY/ FCZ1638F0QN</t>
  </si>
  <si>
    <r>
      <t>98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</si>
  <si>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FTT163500YU/ FCZ1638F0QT</t>
  </si>
  <si>
    <r>
      <t>99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</si>
  <si>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FCZ1638F0QQ/ FCZ1638F0QQ</t>
  </si>
  <si>
    <r>
      <t>100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</si>
  <si>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FTT162800AB/ FCZ1638F0QU</t>
  </si>
  <si>
    <r>
      <t>101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</si>
  <si>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FTT16360102/ FCZ1638F0P1</t>
  </si>
  <si>
    <r>
      <t>102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</si>
  <si>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FTT163600ZE/ FCZ1638F0P0</t>
  </si>
  <si>
    <r>
      <t>103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</si>
  <si>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FTT163600ZA/ FCZ1638F0QW</t>
  </si>
  <si>
    <r>
      <t>104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</si>
  <si>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FTT1636002T/ FCZ1638F0P4</t>
  </si>
  <si>
    <r>
      <t>105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</si>
  <si>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FTT163600ZO/ FCZ1638F0QZ</t>
  </si>
  <si>
    <r>
      <t>106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</si>
  <si>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FTT181402TK/ FCZ1818F0SJ</t>
  </si>
  <si>
    <r>
      <t>107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</si>
  <si>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FTT163500XS/ FCZ1638F0RB</t>
  </si>
  <si>
    <r>
      <t>108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</si>
  <si>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FTT181502YL/ FCZ1818F0RK</t>
  </si>
  <si>
    <r>
      <t>109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</si>
  <si>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FTT163600ZN/ FCZ1638F0RA</t>
  </si>
  <si>
    <r>
      <t>110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</si>
  <si>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FTT181402F2/ FCZ1818F0SZ</t>
  </si>
  <si>
    <r>
      <t>111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</si>
  <si>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FTT17370210/ FCZ1738F0ZH</t>
  </si>
  <si>
    <r>
      <t>112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</si>
  <si>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FTT163500YI/ FCZ1638F0R8</t>
  </si>
  <si>
    <r>
      <t>113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</si>
  <si>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FTT181402UB/ FCZ1818F0SU</t>
  </si>
  <si>
    <r>
      <t>114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</si>
  <si>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FTT163500YC/ FCZ1638F0R6</t>
  </si>
  <si>
    <r>
      <t>115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</si>
  <si>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FTT163500YW/ FCZ1638F0R9</t>
  </si>
  <si>
    <r>
      <t>116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</si>
  <si>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FTT1907025E/</t>
  </si>
  <si>
    <r>
      <t>117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</si>
  <si>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FTT163600Z4/ FCZ1638F0QR</t>
  </si>
  <si>
    <r>
      <t>118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</si>
  <si>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FTT163600ZJ/ FCZ1638F0QS</t>
  </si>
  <si>
    <r>
      <t>119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</si>
  <si>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FTT163500Q5/ FCZ1638F0P3</t>
  </si>
  <si>
    <r>
      <t>120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</si>
  <si>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FTT1907023P/</t>
  </si>
  <si>
    <r>
      <t>121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</si>
  <si>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FTT163500Y8/ FCZ1638F0R7</t>
  </si>
  <si>
    <r>
      <t>122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</si>
  <si>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FTT1907023M/</t>
  </si>
  <si>
    <r>
      <t>123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</si>
  <si>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FTT190702BQ</t>
  </si>
  <si>
    <r>
      <t>124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</si>
  <si>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FTT190702A5</t>
  </si>
  <si>
    <r>
      <t>125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</si>
  <si>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FTT1907025I</t>
  </si>
  <si>
    <r>
      <t>126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</si>
  <si>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FTT190702BK</t>
  </si>
  <si>
    <r>
      <t>127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</si>
  <si>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FTT190702A3</t>
  </si>
  <si>
    <r>
      <t>128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</si>
  <si>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FTT190702BN</t>
  </si>
  <si>
    <r>
      <t>129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</si>
  <si>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FTT190702BO</t>
  </si>
  <si>
    <r>
      <t>130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</si>
  <si>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FTT1907025A</t>
  </si>
  <si>
    <r>
      <t>131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</si>
  <si>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FTT1636000E/ FCZ1638F0QY</t>
  </si>
  <si>
    <r>
      <t>132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</si>
  <si>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FTT190702EC</t>
  </si>
  <si>
    <r>
      <t>133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</si>
  <si>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FTT1906043P</t>
  </si>
  <si>
    <r>
      <t>134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</si>
  <si>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FTT163500QB/ FCZ1638F0QX</t>
  </si>
  <si>
    <r>
      <t>135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</si>
  <si>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FTT190702BI</t>
  </si>
  <si>
    <r>
      <t>136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</si>
  <si>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FTT190702BS</t>
  </si>
  <si>
    <r>
      <t>137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</si>
  <si>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FTT190702BJ</t>
  </si>
  <si>
    <r>
      <t>138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</si>
  <si>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FTT193801J8</t>
  </si>
  <si>
    <r>
      <t>139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</si>
  <si>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FTT173701K1/ FCZ1738F0ZJ</t>
  </si>
  <si>
    <r>
      <t>140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</si>
  <si>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FTT202003UQ</t>
  </si>
  <si>
    <r>
      <t>141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</si>
  <si>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FTT1933012U</t>
  </si>
  <si>
    <r>
      <t>142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</si>
  <si>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FTT174501L8</t>
  </si>
  <si>
    <r>
      <t>143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</si>
  <si>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FTT212301XN</t>
  </si>
  <si>
    <r>
      <t>144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</si>
  <si>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FTT2125022H/ FTT2126X104</t>
  </si>
  <si>
    <r>
      <t>145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</si>
  <si>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FTT212301S0</t>
  </si>
  <si>
    <r>
      <t>146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</si>
  <si>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FTT21250239</t>
  </si>
  <si>
    <r>
      <t>147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</si>
  <si>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FTT163600Z2</t>
  </si>
  <si>
    <r>
      <t>148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</si>
  <si>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FTT1636000B</t>
  </si>
  <si>
    <r>
      <t>149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</si>
  <si>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FTT213401MQ/FTT2138X010</t>
  </si>
  <si>
    <r>
      <t>150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</si>
  <si>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FTT2137021S/ FCZ2141D0UY</t>
  </si>
  <si>
    <r>
      <t>151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</si>
  <si>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FTT213502X3/FTT2139X07R</t>
  </si>
  <si>
    <r>
      <t>152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</si>
  <si>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FTT172000LW/ FCZ1819F0BF</t>
  </si>
  <si>
    <r>
      <t>153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</si>
  <si>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FTT193700HZ/b.d</t>
  </si>
  <si>
    <r>
      <t>154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</si>
  <si>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FTT1907023N/b.d</t>
  </si>
  <si>
    <r>
      <t>155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</si>
  <si>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FTT2125022U/ FTT2126X10C</t>
  </si>
  <si>
    <r>
      <t>156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</si>
  <si>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FTT163800LC/b.d.</t>
  </si>
  <si>
    <r>
      <t>157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 </t>
    </r>
  </si>
  <si>
    <t>FTT2151017N/FCZ2205D1CV</t>
  </si>
  <si>
    <t xml:space="preserve">SUMA (Tabela 1) </t>
  </si>
  <si>
    <t>Uwaga: Cena razem netto = Cena jednostkowa netto * ilość</t>
  </si>
  <si>
    <t>Tabela 2  - Licencje/ oprogramowanie Zamawiającego</t>
  </si>
  <si>
    <t>Licencje</t>
  </si>
  <si>
    <t>Dodatkowe informacje</t>
  </si>
  <si>
    <t>Licencje/ oprogramowanie Cisco</t>
  </si>
  <si>
    <t>UCL Basic</t>
  </si>
  <si>
    <t>CUCM Poznań</t>
  </si>
  <si>
    <t>UCL Enhanced</t>
  </si>
  <si>
    <t>UCL Enhanced Plus</t>
  </si>
  <si>
    <t>CUWL Professional</t>
  </si>
  <si>
    <t>TelePresence Room</t>
  </si>
  <si>
    <t>Personal Multiparty</t>
  </si>
  <si>
    <t>Conductor</t>
  </si>
  <si>
    <t>Shared Multiparty</t>
  </si>
  <si>
    <t>Cisco Unified CCX Premium</t>
  </si>
  <si>
    <t>instalacja w HA, UCCX</t>
  </si>
  <si>
    <t>Mediasense Audio Session</t>
  </si>
  <si>
    <t>UCL Essential</t>
  </si>
  <si>
    <t>CUCM Białystok</t>
  </si>
  <si>
    <t xml:space="preserve">SUMA (pozycje 1-13) </t>
  </si>
  <si>
    <t>Licencje/ oprogramowanie Vmware</t>
  </si>
  <si>
    <t xml:space="preserve">Cisco UC Virtualization Foundation 6.x </t>
  </si>
  <si>
    <t xml:space="preserve">przypisany do BE7M-M4-K9, </t>
  </si>
  <si>
    <t>S/N FCH2129V02T</t>
  </si>
  <si>
    <t>Cisco UC Virtualization Foundation 6.x</t>
  </si>
  <si>
    <t>przypisany do BE7M-M4-K9,</t>
  </si>
  <si>
    <t>S/N FCH2129V093</t>
  </si>
  <si>
    <t>S/N FCH2128V0AB</t>
  </si>
  <si>
    <t>Cisco UC Virtualization Foundation 5.x</t>
  </si>
  <si>
    <t>S/N FCH1937V2SD</t>
  </si>
  <si>
    <t>S/N FCH1937V2SS</t>
  </si>
  <si>
    <t>S/N FCH1830V16A</t>
  </si>
  <si>
    <t>S/N FCH1830V16D</t>
  </si>
  <si>
    <t>Cisco UC Virt. Hypervisor Entitlements 5.x</t>
  </si>
  <si>
    <r>
      <t>Product:</t>
    </r>
    <r>
      <rPr>
        <sz val="11"/>
        <color rgb="FF000000"/>
        <rFont val="Calibri"/>
        <family val="2"/>
        <charset val="238"/>
      </rPr>
      <t xml:space="preserve"> VMware vSphere 5 Hypervisor Licensed for 2 physical CPUs (unlimited cores per CPU)</t>
    </r>
  </si>
  <si>
    <r>
      <t>License Key:</t>
    </r>
    <r>
      <rPr>
        <sz val="11"/>
        <color rgb="FF000000"/>
        <rFont val="Calibri"/>
        <family val="2"/>
        <charset val="238"/>
      </rPr>
      <t xml:space="preserve"> M149U-00JEL-68285-00ARP-AEP6C</t>
    </r>
  </si>
  <si>
    <t>S/N FCH1852V10N</t>
  </si>
  <si>
    <t>Cisco UC Virt. Hypervisor Entitlements 5.x,</t>
  </si>
  <si>
    <t>S/N FCH1852V0W4</t>
  </si>
  <si>
    <r>
      <t>Product:</t>
    </r>
    <r>
      <rPr>
        <sz val="11"/>
        <color rgb="FF000000"/>
        <rFont val="Calibri"/>
        <family val="2"/>
        <charset val="238"/>
      </rPr>
      <t xml:space="preserve"> VMware vSphere 5 Standard Licensed for 2 physical CPUs (unlimited cores per CPU)</t>
    </r>
  </si>
  <si>
    <r>
      <t>License Key:</t>
    </r>
    <r>
      <rPr>
        <sz val="11"/>
        <color rgb="FF000000"/>
        <rFont val="Calibri"/>
        <family val="2"/>
        <charset val="238"/>
      </rPr>
      <t xml:space="preserve"> 0J427-A6055-7834D-0R0H6-85D65</t>
    </r>
  </si>
  <si>
    <t>Contract Number: 443718450</t>
  </si>
  <si>
    <t xml:space="preserve">przypisany do VTS-LSVR-M3, </t>
  </si>
  <si>
    <t>S/N FCH1847V1AF</t>
  </si>
  <si>
    <r>
      <t xml:space="preserve">Product: </t>
    </r>
    <r>
      <rPr>
        <sz val="11"/>
        <color theme="1"/>
        <rFont val="Calibri"/>
        <family val="2"/>
        <charset val="238"/>
      </rPr>
      <t>VMware vSphere 6 Essentials Kit for 3 hosts (Max 2 processors per host)</t>
    </r>
  </si>
  <si>
    <r>
      <t>License Key:</t>
    </r>
    <r>
      <rPr>
        <sz val="11"/>
        <color rgb="FF000000"/>
        <rFont val="Calibri"/>
        <family val="2"/>
        <charset val="238"/>
      </rPr>
      <t xml:space="preserve"> 55417-0M201-J8A8N-0L9H0-15444</t>
    </r>
  </si>
  <si>
    <t xml:space="preserve">przypisany do UCS-SPR-C220M4-P2, </t>
  </si>
  <si>
    <t>S/N FCH2032V23Xk</t>
  </si>
  <si>
    <r>
      <t>Product:</t>
    </r>
    <r>
      <rPr>
        <sz val="11"/>
        <color theme="1"/>
        <rFont val="Calibri"/>
        <family val="2"/>
        <charset val="238"/>
      </rPr>
      <t xml:space="preserve"> VMware vSphere 6 Essentials Kit for 3 hosts (Max 2 processors per host)</t>
    </r>
  </si>
  <si>
    <r>
      <t>License Key:</t>
    </r>
    <r>
      <rPr>
        <sz val="11"/>
        <color rgb="FF000000"/>
        <rFont val="Calibri"/>
        <family val="2"/>
        <charset val="238"/>
      </rPr>
      <t xml:space="preserve"> H120N-0A19J-58A93-0VAH0-3H6P4</t>
    </r>
  </si>
  <si>
    <r>
      <t>S/N: FCH1903V167,</t>
    </r>
    <r>
      <rPr>
        <sz val="11"/>
        <color theme="1"/>
        <rFont val="Calibri"/>
        <family val="2"/>
        <charset val="238"/>
      </rPr>
      <t xml:space="preserve"> </t>
    </r>
  </si>
  <si>
    <t>S/N: FCH1909V09F</t>
  </si>
  <si>
    <t>Licencje/ oprogramowanie ZOOM</t>
  </si>
  <si>
    <r>
      <t>26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</si>
  <si>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ZOOM Call Recording - back office</t>
  </si>
  <si>
    <t>ZQM-CRB</t>
  </si>
  <si>
    <r>
      <t>27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</si>
  <si>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ZOOM Call Recording HA</t>
  </si>
  <si>
    <t>HA-CR</t>
  </si>
  <si>
    <r>
      <t>28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 </t>
    </r>
  </si>
  <si>
    <t>Wsparcie ZOOM</t>
  </si>
  <si>
    <t>Do 10.09.2020</t>
  </si>
  <si>
    <t>SUMA (Tabela 2)</t>
  </si>
  <si>
    <t>SUMA (Tabela 1+ Tabela2)</t>
  </si>
  <si>
    <t>80A70197</t>
  </si>
  <si>
    <t>SUMA (pozycje 56 – 157)</t>
  </si>
  <si>
    <t>SUMA (pozycje 14-25)</t>
  </si>
  <si>
    <t>SUMA (pozycje 26-28)</t>
  </si>
  <si>
    <t>do 25.02.2021</t>
  </si>
  <si>
    <t>LDoS 31.08.2020</t>
  </si>
  <si>
    <t>LDoS 30.09.2020</t>
  </si>
  <si>
    <t>LDoS 30.04.2020</t>
  </si>
  <si>
    <t>netto (PLN)</t>
  </si>
  <si>
    <t>UWAGA: Możliwość edycji tylko kolumny "Cena jednostkowa netto (PLN)"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</si>
</sst>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rgb="FFC0C0C0"/>
      </left>
      <right/>
      <top style="medium">
        <color indexed="64"/>
      </top>
      <bottom style="medium">
        <color rgb="FFC0C0C0"/>
      </bottom>
      <diagonal/>
    </border>
    <border>
      <left/>
      <right/>
      <top style="medium">
        <color indexed="64"/>
      </top>
      <bottom style="medium">
        <color rgb="FFC0C0C0"/>
      </bottom>
      <diagonal/>
    </border>
    <border>
      <left/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ck">
        <color indexed="64"/>
      </bottom>
      <diagonal/>
    </border>
    <border>
      <left/>
      <right/>
      <top style="medium">
        <color rgb="FFC0C0C0"/>
      </top>
      <bottom style="thick">
        <color indexed="64"/>
      </bottom>
      <diagonal/>
    </border>
    <border>
      <left style="medium">
        <color rgb="FFC0C0C0"/>
      </left>
      <right/>
      <top style="thick">
        <color indexed="64"/>
      </top>
      <bottom style="medium">
        <color rgb="FFC0C0C0"/>
      </bottom>
      <diagonal/>
    </border>
    <border>
      <left/>
      <right/>
      <top style="thick">
        <color indexed="64"/>
      </top>
      <bottom style="medium">
        <color rgb="FFC0C0C0"/>
      </bottom>
      <diagonal/>
    </border>
    <border>
      <left/>
      <right style="thick">
        <color indexed="64"/>
      </right>
      <top style="thick">
        <color indexed="64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D9D9D9"/>
      </left>
      <right/>
      <top style="thick">
        <color indexed="64"/>
      </top>
      <bottom style="medium">
        <color rgb="FFD9D9D9"/>
      </bottom>
      <diagonal/>
    </border>
    <border>
      <left/>
      <right/>
      <top style="thick">
        <color indexed="64"/>
      </top>
      <bottom style="medium">
        <color rgb="FFD9D9D9"/>
      </bottom>
      <diagonal/>
    </border>
    <border>
      <left/>
      <right style="thick">
        <color indexed="64"/>
      </right>
      <top style="thick">
        <color indexed="64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D9D9D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theme="0" tint="-0.249977111117893"/>
      </bottom>
      <diagonal/>
    </border>
    <border>
      <left/>
      <right style="medium">
        <color rgb="FFC0C0C0"/>
      </right>
      <top style="medium">
        <color rgb="FFC0C0C0"/>
      </top>
      <bottom style="medium">
        <color theme="0" tint="-0.249977111117893"/>
      </bottom>
      <diagonal/>
    </border>
    <border>
      <left style="medium">
        <color rgb="FFC0C0C0"/>
      </left>
      <right style="medium">
        <color rgb="FFC0C0C0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rgb="FFC0C0C0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164" fontId="4" fillId="0" borderId="36" xfId="0" applyNumberFormat="1" applyFont="1" applyBorder="1" applyAlignment="1" applyProtection="1">
      <alignment horizontal="center" vertical="center" wrapText="1"/>
      <protection locked="0"/>
    </xf>
    <xf numFmtId="164" fontId="4" fillId="0" borderId="38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/>
    </xf>
    <xf numFmtId="164" fontId="6" fillId="0" borderId="1" xfId="0" applyNumberFormat="1" applyFont="1" applyBorder="1" applyAlignment="1" applyProtection="1">
      <alignment horizontal="center" vertical="center" wrapText="1"/>
    </xf>
    <xf numFmtId="164" fontId="6" fillId="0" borderId="23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64" fontId="6" fillId="0" borderId="34" xfId="0" applyNumberFormat="1" applyFont="1" applyBorder="1" applyAlignment="1" applyProtection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0" fontId="4" fillId="0" borderId="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164" fontId="4" fillId="0" borderId="9" xfId="0" applyNumberFormat="1" applyFont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justify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vertical="center" wrapText="1"/>
    </xf>
    <xf numFmtId="0" fontId="12" fillId="0" borderId="9" xfId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justify" vertical="center" wrapText="1"/>
    </xf>
    <xf numFmtId="0" fontId="0" fillId="0" borderId="35" xfId="0" applyBorder="1" applyAlignment="1" applyProtection="1">
      <alignment horizontal="left" vertical="center" wrapText="1" indent="2"/>
    </xf>
    <xf numFmtId="0" fontId="4" fillId="0" borderId="36" xfId="0" applyFont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left" vertical="center" wrapText="1" indent="2"/>
    </xf>
    <xf numFmtId="0" fontId="4" fillId="0" borderId="38" xfId="0" applyFont="1" applyBorder="1" applyAlignment="1" applyProtection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 indent="2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4" xfId="0" applyNumberFormat="1" applyFont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horizontal="center" vertical="center" wrapText="1"/>
    </xf>
    <xf numFmtId="164" fontId="4" fillId="4" borderId="39" xfId="0" applyNumberFormat="1" applyFont="1" applyFill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5" fillId="0" borderId="9" xfId="0" applyFont="1" applyBorder="1" applyAlignment="1" applyProtection="1">
      <alignment horizontal="justify" vertical="center" wrapText="1"/>
      <protection locked="0"/>
    </xf>
    <xf numFmtId="0" fontId="2" fillId="0" borderId="26" xfId="0" applyFont="1" applyBorder="1" applyAlignment="1" applyProtection="1">
      <alignment horizontal="left" vertical="center" wrapText="1" indent="2"/>
    </xf>
    <xf numFmtId="0" fontId="2" fillId="0" borderId="6" xfId="0" applyFont="1" applyBorder="1" applyAlignment="1" applyProtection="1">
      <alignment horizontal="left" vertical="center" wrapText="1" indent="2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164" fontId="0" fillId="0" borderId="26" xfId="0" applyNumberFormat="1" applyFont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Border="1" applyAlignment="1" applyProtection="1">
      <alignment horizontal="center" vertical="center" wrapText="1"/>
      <protection locked="0"/>
    </xf>
    <xf numFmtId="164" fontId="0" fillId="0" borderId="26" xfId="0" quotePrefix="1" applyNumberFormat="1" applyFont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horizontal="center" vertical="center" wrapText="1"/>
    </xf>
    <xf numFmtId="164" fontId="5" fillId="0" borderId="26" xfId="0" applyNumberFormat="1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center" vertical="center" wrapText="1"/>
    </xf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0" fillId="0" borderId="26" xfId="0" applyNumberFormat="1" applyFont="1" applyBorder="1" applyAlignment="1" applyProtection="1">
      <alignment horizontal="center" vertical="center" wrapText="1"/>
    </xf>
    <xf numFmtId="164" fontId="0" fillId="0" borderId="22" xfId="0" applyNumberFormat="1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left" vertical="center" wrapText="1" indent="2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vmware.com/group/vmware/support-contract-history?_VM_action=viewContractDetails&amp;_VM_contractID=10JeuMzueV7gvdoJe6eD5w&amp;_VM_contractStatus=EXPIRED&amp;_VM_selectedEANumber=m5oAxBWg4wYIb_G1P_6RfQ" TargetMode="External"/><Relationship Id="rId2" Type="http://schemas.openxmlformats.org/officeDocument/2006/relationships/hyperlink" Target="https://my.vmware.com/group/vmware/support-contract-history?_VM_action=viewContractDetails&amp;_VM_contractID=10JeuMzueV7gvdoJe6eD5w&amp;_VM_contractStatus=EXPIRED&amp;_VM_selectedEANumber=m5oAxBWg4wYIb_G1P_6RfQ" TargetMode="External"/><Relationship Id="rId1" Type="http://schemas.openxmlformats.org/officeDocument/2006/relationships/hyperlink" Target="https://my.vmware.com/group/vmware/support-contract-history?_VM_action=viewContractDetails&amp;_VM_contractID=10JeuMzueV7gvdoJe6eD5w&amp;_VM_contractStatus=EXPIRED&amp;_VM_selectedEANumber=m5oAxBWg4wYIb_G1P_6Rf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39"/>
  <sheetViews>
    <sheetView tabSelected="1" workbookViewId="0">
      <selection activeCell="K12" sqref="K12"/>
    </sheetView>
  </sheetViews>
  <sheetFormatPr defaultRowHeight="15" x14ac:dyDescent="0.25"/>
  <cols>
    <col min="1" max="1" width="9.140625" style="1"/>
    <col min="2" max="2" width="27.85546875" style="1" customWidth="1"/>
    <col min="3" max="3" width="26" style="1" customWidth="1"/>
    <col min="4" max="4" width="18.7109375" style="1" customWidth="1"/>
    <col min="5" max="5" width="9.140625" style="1"/>
    <col min="6" max="6" width="18.140625" style="1" customWidth="1"/>
    <col min="7" max="7" width="19.28515625" style="1" customWidth="1"/>
    <col min="8" max="16384" width="9.140625" style="1"/>
  </cols>
  <sheetData>
    <row r="3" spans="1:7" x14ac:dyDescent="0.25">
      <c r="A3" s="51" t="s">
        <v>44</v>
      </c>
      <c r="B3" s="51"/>
      <c r="C3" s="51"/>
      <c r="D3" s="51"/>
      <c r="E3" s="51"/>
      <c r="F3" s="51"/>
      <c r="G3" s="51"/>
    </row>
    <row r="4" spans="1:7" x14ac:dyDescent="0.25">
      <c r="A4" s="17" t="s">
        <v>424</v>
      </c>
      <c r="B4" s="13"/>
      <c r="C4" s="13"/>
      <c r="D4" s="13"/>
      <c r="E4" s="13"/>
      <c r="F4" s="13"/>
      <c r="G4" s="13"/>
    </row>
    <row r="5" spans="1:7" ht="15.75" thickBot="1" x14ac:dyDescent="0.3">
      <c r="A5" s="50" t="s">
        <v>45</v>
      </c>
      <c r="B5" s="50"/>
      <c r="C5" s="50"/>
      <c r="D5" s="50"/>
      <c r="E5" s="50"/>
      <c r="F5" s="50"/>
      <c r="G5" s="50"/>
    </row>
    <row r="6" spans="1:7" x14ac:dyDescent="0.25">
      <c r="A6" s="60" t="s">
        <v>0</v>
      </c>
      <c r="B6" s="60" t="s">
        <v>1</v>
      </c>
      <c r="C6" s="60" t="s">
        <v>2</v>
      </c>
      <c r="D6" s="60" t="s">
        <v>3</v>
      </c>
      <c r="E6" s="60" t="s">
        <v>4</v>
      </c>
      <c r="F6" s="5" t="s">
        <v>5</v>
      </c>
      <c r="G6" s="5" t="s">
        <v>7</v>
      </c>
    </row>
    <row r="7" spans="1:7" ht="15.75" thickBot="1" x14ac:dyDescent="0.3">
      <c r="A7" s="61"/>
      <c r="B7" s="61"/>
      <c r="C7" s="61"/>
      <c r="D7" s="61"/>
      <c r="E7" s="61"/>
      <c r="F7" s="6" t="s">
        <v>423</v>
      </c>
      <c r="G7" s="6" t="s">
        <v>423</v>
      </c>
    </row>
    <row r="8" spans="1:7" ht="15.75" thickBot="1" x14ac:dyDescent="0.3">
      <c r="A8" s="62" t="s">
        <v>8</v>
      </c>
      <c r="B8" s="63"/>
      <c r="C8" s="63"/>
      <c r="D8" s="63"/>
      <c r="E8" s="63"/>
      <c r="F8" s="63"/>
      <c r="G8" s="64"/>
    </row>
    <row r="9" spans="1:7" ht="15.75" thickBot="1" x14ac:dyDescent="0.3">
      <c r="A9" s="7" t="s">
        <v>9</v>
      </c>
      <c r="B9" s="8" t="s">
        <v>10</v>
      </c>
      <c r="C9" s="8" t="s">
        <v>11</v>
      </c>
      <c r="D9" s="9" t="s">
        <v>420</v>
      </c>
      <c r="E9" s="10">
        <v>1</v>
      </c>
      <c r="F9" s="11">
        <v>0</v>
      </c>
      <c r="G9" s="12">
        <f>E9*F9</f>
        <v>0</v>
      </c>
    </row>
    <row r="10" spans="1:7" ht="15.75" thickBot="1" x14ac:dyDescent="0.3">
      <c r="A10" s="7" t="s">
        <v>12</v>
      </c>
      <c r="B10" s="8" t="s">
        <v>10</v>
      </c>
      <c r="C10" s="8" t="s">
        <v>13</v>
      </c>
      <c r="D10" s="9" t="s">
        <v>420</v>
      </c>
      <c r="E10" s="10">
        <v>1</v>
      </c>
      <c r="F10" s="11">
        <v>0</v>
      </c>
      <c r="G10" s="12">
        <f t="shared" ref="G10:G22" si="0">E10*F10</f>
        <v>0</v>
      </c>
    </row>
    <row r="11" spans="1:7" ht="15.75" thickBot="1" x14ac:dyDescent="0.3">
      <c r="A11" s="7" t="s">
        <v>14</v>
      </c>
      <c r="B11" s="8" t="s">
        <v>15</v>
      </c>
      <c r="C11" s="8" t="s">
        <v>16</v>
      </c>
      <c r="D11" s="9" t="s">
        <v>17</v>
      </c>
      <c r="E11" s="10">
        <v>1</v>
      </c>
      <c r="F11" s="11">
        <v>0</v>
      </c>
      <c r="G11" s="12">
        <f t="shared" si="0"/>
        <v>0</v>
      </c>
    </row>
    <row r="12" spans="1:7" ht="15.75" thickBot="1" x14ac:dyDescent="0.3">
      <c r="A12" s="7" t="s">
        <v>18</v>
      </c>
      <c r="B12" s="8" t="s">
        <v>15</v>
      </c>
      <c r="C12" s="8" t="s">
        <v>19</v>
      </c>
      <c r="D12" s="9" t="s">
        <v>17</v>
      </c>
      <c r="E12" s="10">
        <v>1</v>
      </c>
      <c r="F12" s="11">
        <v>0</v>
      </c>
      <c r="G12" s="12">
        <f t="shared" si="0"/>
        <v>0</v>
      </c>
    </row>
    <row r="13" spans="1:7" ht="15.75" thickBot="1" x14ac:dyDescent="0.3">
      <c r="A13" s="7" t="s">
        <v>20</v>
      </c>
      <c r="B13" s="8" t="s">
        <v>21</v>
      </c>
      <c r="C13" s="8" t="s">
        <v>22</v>
      </c>
      <c r="D13" s="9" t="s">
        <v>17</v>
      </c>
      <c r="E13" s="10">
        <v>1</v>
      </c>
      <c r="F13" s="11">
        <v>0</v>
      </c>
      <c r="G13" s="12">
        <f t="shared" si="0"/>
        <v>0</v>
      </c>
    </row>
    <row r="14" spans="1:7" ht="15.75" thickBot="1" x14ac:dyDescent="0.3">
      <c r="A14" s="7" t="s">
        <v>23</v>
      </c>
      <c r="B14" s="8" t="s">
        <v>21</v>
      </c>
      <c r="C14" s="8" t="s">
        <v>24</v>
      </c>
      <c r="D14" s="9" t="s">
        <v>17</v>
      </c>
      <c r="E14" s="10">
        <v>1</v>
      </c>
      <c r="F14" s="11">
        <v>0</v>
      </c>
      <c r="G14" s="12">
        <f t="shared" si="0"/>
        <v>0</v>
      </c>
    </row>
    <row r="15" spans="1:7" ht="15.75" thickBot="1" x14ac:dyDescent="0.3">
      <c r="A15" s="7" t="s">
        <v>25</v>
      </c>
      <c r="B15" s="8" t="s">
        <v>21</v>
      </c>
      <c r="C15" s="8" t="s">
        <v>26</v>
      </c>
      <c r="D15" s="9" t="s">
        <v>17</v>
      </c>
      <c r="E15" s="10">
        <v>1</v>
      </c>
      <c r="F15" s="11">
        <v>0</v>
      </c>
      <c r="G15" s="12">
        <f t="shared" si="0"/>
        <v>0</v>
      </c>
    </row>
    <row r="16" spans="1:7" ht="15.75" thickBot="1" x14ac:dyDescent="0.3">
      <c r="A16" s="7" t="s">
        <v>27</v>
      </c>
      <c r="B16" s="8" t="s">
        <v>10</v>
      </c>
      <c r="C16" s="8" t="s">
        <v>28</v>
      </c>
      <c r="D16" s="9" t="s">
        <v>420</v>
      </c>
      <c r="E16" s="10">
        <v>1</v>
      </c>
      <c r="F16" s="11">
        <v>0</v>
      </c>
      <c r="G16" s="12">
        <f t="shared" si="0"/>
        <v>0</v>
      </c>
    </row>
    <row r="17" spans="1:7" ht="15.75" thickBot="1" x14ac:dyDescent="0.3">
      <c r="A17" s="7" t="s">
        <v>29</v>
      </c>
      <c r="B17" s="8" t="s">
        <v>10</v>
      </c>
      <c r="C17" s="8" t="s">
        <v>30</v>
      </c>
      <c r="D17" s="9" t="s">
        <v>420</v>
      </c>
      <c r="E17" s="10">
        <v>1</v>
      </c>
      <c r="F17" s="11">
        <v>0</v>
      </c>
      <c r="G17" s="12">
        <f t="shared" si="0"/>
        <v>0</v>
      </c>
    </row>
    <row r="18" spans="1:7" ht="15.75" thickBot="1" x14ac:dyDescent="0.3">
      <c r="A18" s="7" t="s">
        <v>31</v>
      </c>
      <c r="B18" s="8" t="s">
        <v>32</v>
      </c>
      <c r="C18" s="8" t="s">
        <v>33</v>
      </c>
      <c r="D18" s="9" t="s">
        <v>17</v>
      </c>
      <c r="E18" s="10">
        <v>1</v>
      </c>
      <c r="F18" s="11">
        <v>0</v>
      </c>
      <c r="G18" s="12">
        <f t="shared" si="0"/>
        <v>0</v>
      </c>
    </row>
    <row r="19" spans="1:7" ht="15.75" thickBot="1" x14ac:dyDescent="0.3">
      <c r="A19" s="7" t="s">
        <v>34</v>
      </c>
      <c r="B19" s="8" t="s">
        <v>32</v>
      </c>
      <c r="C19" s="8" t="s">
        <v>35</v>
      </c>
      <c r="D19" s="9" t="s">
        <v>17</v>
      </c>
      <c r="E19" s="10">
        <v>1</v>
      </c>
      <c r="F19" s="11">
        <v>0</v>
      </c>
      <c r="G19" s="12">
        <f t="shared" si="0"/>
        <v>0</v>
      </c>
    </row>
    <row r="20" spans="1:7" ht="15.75" thickBot="1" x14ac:dyDescent="0.3">
      <c r="A20" s="7" t="s">
        <v>36</v>
      </c>
      <c r="B20" s="8" t="s">
        <v>32</v>
      </c>
      <c r="C20" s="8" t="s">
        <v>37</v>
      </c>
      <c r="D20" s="9" t="s">
        <v>17</v>
      </c>
      <c r="E20" s="10">
        <v>1</v>
      </c>
      <c r="F20" s="11">
        <v>0</v>
      </c>
      <c r="G20" s="12">
        <f t="shared" si="0"/>
        <v>0</v>
      </c>
    </row>
    <row r="21" spans="1:7" ht="15.75" thickBot="1" x14ac:dyDescent="0.3">
      <c r="A21" s="7" t="s">
        <v>38</v>
      </c>
      <c r="B21" s="8" t="s">
        <v>39</v>
      </c>
      <c r="C21" s="8" t="s">
        <v>40</v>
      </c>
      <c r="D21" s="9" t="s">
        <v>421</v>
      </c>
      <c r="E21" s="10">
        <v>1</v>
      </c>
      <c r="F21" s="11">
        <v>0</v>
      </c>
      <c r="G21" s="12">
        <f t="shared" si="0"/>
        <v>0</v>
      </c>
    </row>
    <row r="22" spans="1:7" ht="15.75" thickBot="1" x14ac:dyDescent="0.3">
      <c r="A22" s="7" t="s">
        <v>41</v>
      </c>
      <c r="B22" s="8" t="s">
        <v>42</v>
      </c>
      <c r="C22" s="8" t="s">
        <v>415</v>
      </c>
      <c r="D22" s="9" t="s">
        <v>17</v>
      </c>
      <c r="E22" s="10">
        <v>135</v>
      </c>
      <c r="F22" s="11">
        <v>0</v>
      </c>
      <c r="G22" s="12">
        <f t="shared" si="0"/>
        <v>0</v>
      </c>
    </row>
    <row r="23" spans="1:7" ht="15.75" thickBot="1" x14ac:dyDescent="0.3">
      <c r="A23" s="52" t="s">
        <v>43</v>
      </c>
      <c r="B23" s="53"/>
      <c r="C23" s="53"/>
      <c r="D23" s="53"/>
      <c r="E23" s="53"/>
      <c r="F23" s="53"/>
      <c r="G23" s="18">
        <f>SUM(G9:G22)</f>
        <v>0</v>
      </c>
    </row>
    <row r="24" spans="1:7" ht="15.75" thickBot="1" x14ac:dyDescent="0.3">
      <c r="A24" s="54"/>
      <c r="B24" s="55"/>
      <c r="C24" s="55"/>
      <c r="D24" s="55"/>
      <c r="E24" s="55"/>
      <c r="F24" s="55"/>
      <c r="G24" s="56"/>
    </row>
    <row r="25" spans="1:7" ht="15.75" thickBot="1" x14ac:dyDescent="0.3">
      <c r="A25" s="57" t="s">
        <v>46</v>
      </c>
      <c r="B25" s="58"/>
      <c r="C25" s="58"/>
      <c r="D25" s="58"/>
      <c r="E25" s="58"/>
      <c r="F25" s="58"/>
      <c r="G25" s="59"/>
    </row>
    <row r="26" spans="1:7" ht="15.75" thickBot="1" x14ac:dyDescent="0.3">
      <c r="A26" s="7" t="s">
        <v>47</v>
      </c>
      <c r="B26" s="8" t="s">
        <v>48</v>
      </c>
      <c r="C26" s="8" t="s">
        <v>49</v>
      </c>
      <c r="D26" s="9" t="s">
        <v>17</v>
      </c>
      <c r="E26" s="10">
        <v>1</v>
      </c>
      <c r="F26" s="11">
        <v>0</v>
      </c>
      <c r="G26" s="12">
        <f>E26*F26</f>
        <v>0</v>
      </c>
    </row>
    <row r="27" spans="1:7" ht="15.75" thickBot="1" x14ac:dyDescent="0.3">
      <c r="A27" s="7" t="s">
        <v>50</v>
      </c>
      <c r="B27" s="8" t="s">
        <v>51</v>
      </c>
      <c r="C27" s="8" t="s">
        <v>52</v>
      </c>
      <c r="D27" s="9" t="s">
        <v>17</v>
      </c>
      <c r="E27" s="10">
        <v>1</v>
      </c>
      <c r="F27" s="11">
        <v>0</v>
      </c>
      <c r="G27" s="12">
        <f t="shared" ref="G27:G37" si="1">E27*F27</f>
        <v>0</v>
      </c>
    </row>
    <row r="28" spans="1:7" ht="15.75" thickBot="1" x14ac:dyDescent="0.3">
      <c r="A28" s="7" t="s">
        <v>53</v>
      </c>
      <c r="B28" s="8" t="s">
        <v>51</v>
      </c>
      <c r="C28" s="8" t="s">
        <v>54</v>
      </c>
      <c r="D28" s="9" t="s">
        <v>17</v>
      </c>
      <c r="E28" s="10">
        <v>1</v>
      </c>
      <c r="F28" s="11">
        <v>0</v>
      </c>
      <c r="G28" s="12">
        <f t="shared" si="1"/>
        <v>0</v>
      </c>
    </row>
    <row r="29" spans="1:7" ht="15.75" thickBot="1" x14ac:dyDescent="0.3">
      <c r="A29" s="7" t="s">
        <v>55</v>
      </c>
      <c r="B29" s="8" t="s">
        <v>51</v>
      </c>
      <c r="C29" s="8" t="s">
        <v>56</v>
      </c>
      <c r="D29" s="9" t="s">
        <v>17</v>
      </c>
      <c r="E29" s="10">
        <v>1</v>
      </c>
      <c r="F29" s="11">
        <v>0</v>
      </c>
      <c r="G29" s="12">
        <f t="shared" si="1"/>
        <v>0</v>
      </c>
    </row>
    <row r="30" spans="1:7" ht="15.75" thickBot="1" x14ac:dyDescent="0.3">
      <c r="A30" s="7" t="s">
        <v>57</v>
      </c>
      <c r="B30" s="8" t="s">
        <v>51</v>
      </c>
      <c r="C30" s="8" t="s">
        <v>58</v>
      </c>
      <c r="D30" s="9" t="s">
        <v>17</v>
      </c>
      <c r="E30" s="10">
        <v>1</v>
      </c>
      <c r="F30" s="11">
        <v>0</v>
      </c>
      <c r="G30" s="12">
        <f t="shared" si="1"/>
        <v>0</v>
      </c>
    </row>
    <row r="31" spans="1:7" ht="15.75" thickBot="1" x14ac:dyDescent="0.3">
      <c r="A31" s="7" t="s">
        <v>59</v>
      </c>
      <c r="B31" s="8" t="s">
        <v>60</v>
      </c>
      <c r="C31" s="8" t="s">
        <v>61</v>
      </c>
      <c r="D31" s="9" t="s">
        <v>17</v>
      </c>
      <c r="E31" s="10">
        <v>1</v>
      </c>
      <c r="F31" s="11">
        <v>0</v>
      </c>
      <c r="G31" s="12">
        <f t="shared" si="1"/>
        <v>0</v>
      </c>
    </row>
    <row r="32" spans="1:7" ht="15.75" thickBot="1" x14ac:dyDescent="0.3">
      <c r="A32" s="7" t="s">
        <v>62</v>
      </c>
      <c r="B32" s="8" t="s">
        <v>63</v>
      </c>
      <c r="C32" s="8" t="s">
        <v>64</v>
      </c>
      <c r="D32" s="9" t="s">
        <v>17</v>
      </c>
      <c r="E32" s="10">
        <v>1</v>
      </c>
      <c r="F32" s="11">
        <v>0</v>
      </c>
      <c r="G32" s="12">
        <f t="shared" si="1"/>
        <v>0</v>
      </c>
    </row>
    <row r="33" spans="1:7" ht="15.75" thickBot="1" x14ac:dyDescent="0.3">
      <c r="A33" s="7" t="s">
        <v>65</v>
      </c>
      <c r="B33" s="8" t="s">
        <v>63</v>
      </c>
      <c r="C33" s="8" t="s">
        <v>66</v>
      </c>
      <c r="D33" s="9" t="s">
        <v>17</v>
      </c>
      <c r="E33" s="10">
        <v>1</v>
      </c>
      <c r="F33" s="11">
        <v>0</v>
      </c>
      <c r="G33" s="12">
        <f t="shared" si="1"/>
        <v>0</v>
      </c>
    </row>
    <row r="34" spans="1:7" ht="15.75" thickBot="1" x14ac:dyDescent="0.3">
      <c r="A34" s="7" t="s">
        <v>67</v>
      </c>
      <c r="B34" s="8" t="s">
        <v>63</v>
      </c>
      <c r="C34" s="8" t="s">
        <v>68</v>
      </c>
      <c r="D34" s="9" t="s">
        <v>17</v>
      </c>
      <c r="E34" s="10">
        <v>1</v>
      </c>
      <c r="F34" s="11">
        <v>0</v>
      </c>
      <c r="G34" s="12">
        <f t="shared" si="1"/>
        <v>0</v>
      </c>
    </row>
    <row r="35" spans="1:7" ht="15.75" thickBot="1" x14ac:dyDescent="0.3">
      <c r="A35" s="7" t="s">
        <v>69</v>
      </c>
      <c r="B35" s="8" t="s">
        <v>63</v>
      </c>
      <c r="C35" s="8" t="s">
        <v>70</v>
      </c>
      <c r="D35" s="9" t="s">
        <v>17</v>
      </c>
      <c r="E35" s="10">
        <v>1</v>
      </c>
      <c r="F35" s="11">
        <v>0</v>
      </c>
      <c r="G35" s="12">
        <f t="shared" si="1"/>
        <v>0</v>
      </c>
    </row>
    <row r="36" spans="1:7" ht="15.75" thickBot="1" x14ac:dyDescent="0.3">
      <c r="A36" s="7" t="s">
        <v>71</v>
      </c>
      <c r="B36" s="8" t="s">
        <v>72</v>
      </c>
      <c r="C36" s="8" t="s">
        <v>73</v>
      </c>
      <c r="D36" s="9" t="s">
        <v>17</v>
      </c>
      <c r="E36" s="10">
        <v>1</v>
      </c>
      <c r="F36" s="11">
        <v>0</v>
      </c>
      <c r="G36" s="12">
        <f t="shared" si="1"/>
        <v>0</v>
      </c>
    </row>
    <row r="37" spans="1:7" ht="15.75" thickBot="1" x14ac:dyDescent="0.3">
      <c r="A37" s="7" t="s">
        <v>74</v>
      </c>
      <c r="B37" s="8" t="s">
        <v>72</v>
      </c>
      <c r="C37" s="8" t="s">
        <v>75</v>
      </c>
      <c r="D37" s="9" t="s">
        <v>17</v>
      </c>
      <c r="E37" s="10">
        <v>1</v>
      </c>
      <c r="F37" s="11">
        <v>0</v>
      </c>
      <c r="G37" s="12">
        <f t="shared" si="1"/>
        <v>0</v>
      </c>
    </row>
    <row r="38" spans="1:7" ht="15.75" customHeight="1" thickBot="1" x14ac:dyDescent="0.3">
      <c r="A38" s="57" t="s">
        <v>76</v>
      </c>
      <c r="B38" s="58"/>
      <c r="C38" s="58"/>
      <c r="D38" s="58"/>
      <c r="E38" s="58"/>
      <c r="F38" s="58"/>
      <c r="G38" s="59"/>
    </row>
    <row r="39" spans="1:7" ht="15.75" thickBot="1" x14ac:dyDescent="0.3">
      <c r="A39" s="7" t="s">
        <v>77</v>
      </c>
      <c r="B39" s="8" t="s">
        <v>78</v>
      </c>
      <c r="C39" s="8" t="s">
        <v>79</v>
      </c>
      <c r="D39" s="9" t="s">
        <v>17</v>
      </c>
      <c r="E39" s="10">
        <v>1</v>
      </c>
      <c r="F39" s="11">
        <v>0</v>
      </c>
      <c r="G39" s="12">
        <f t="shared" ref="G39:G67" si="2">E39*F39</f>
        <v>0</v>
      </c>
    </row>
    <row r="40" spans="1:7" ht="15.75" thickBot="1" x14ac:dyDescent="0.3">
      <c r="A40" s="7" t="s">
        <v>80</v>
      </c>
      <c r="B40" s="8" t="s">
        <v>81</v>
      </c>
      <c r="C40" s="8" t="s">
        <v>82</v>
      </c>
      <c r="D40" s="9" t="s">
        <v>17</v>
      </c>
      <c r="E40" s="10">
        <v>1</v>
      </c>
      <c r="F40" s="11">
        <v>0</v>
      </c>
      <c r="G40" s="12">
        <f t="shared" si="2"/>
        <v>0</v>
      </c>
    </row>
    <row r="41" spans="1:7" ht="15.75" thickBot="1" x14ac:dyDescent="0.3">
      <c r="A41" s="7" t="s">
        <v>83</v>
      </c>
      <c r="B41" s="8" t="s">
        <v>81</v>
      </c>
      <c r="C41" s="8" t="s">
        <v>84</v>
      </c>
      <c r="D41" s="9" t="s">
        <v>17</v>
      </c>
      <c r="E41" s="10">
        <v>1</v>
      </c>
      <c r="F41" s="11">
        <v>0</v>
      </c>
      <c r="G41" s="12">
        <f t="shared" si="2"/>
        <v>0</v>
      </c>
    </row>
    <row r="42" spans="1:7" ht="15.75" thickBot="1" x14ac:dyDescent="0.3">
      <c r="A42" s="7" t="s">
        <v>85</v>
      </c>
      <c r="B42" s="8" t="s">
        <v>81</v>
      </c>
      <c r="C42" s="8" t="s">
        <v>86</v>
      </c>
      <c r="D42" s="9" t="s">
        <v>17</v>
      </c>
      <c r="E42" s="10">
        <v>1</v>
      </c>
      <c r="F42" s="11">
        <v>0</v>
      </c>
      <c r="G42" s="12">
        <f t="shared" si="2"/>
        <v>0</v>
      </c>
    </row>
    <row r="43" spans="1:7" ht="15.75" thickBot="1" x14ac:dyDescent="0.3">
      <c r="A43" s="7" t="s">
        <v>87</v>
      </c>
      <c r="B43" s="8" t="s">
        <v>81</v>
      </c>
      <c r="C43" s="8" t="s">
        <v>88</v>
      </c>
      <c r="D43" s="9" t="s">
        <v>17</v>
      </c>
      <c r="E43" s="10">
        <v>1</v>
      </c>
      <c r="F43" s="11">
        <v>0</v>
      </c>
      <c r="G43" s="12">
        <f t="shared" si="2"/>
        <v>0</v>
      </c>
    </row>
    <row r="44" spans="1:7" ht="15.75" thickBot="1" x14ac:dyDescent="0.3">
      <c r="A44" s="7" t="s">
        <v>89</v>
      </c>
      <c r="B44" s="8" t="s">
        <v>81</v>
      </c>
      <c r="C44" s="8" t="s">
        <v>90</v>
      </c>
      <c r="D44" s="9" t="s">
        <v>17</v>
      </c>
      <c r="E44" s="10">
        <v>1</v>
      </c>
      <c r="F44" s="11">
        <v>0</v>
      </c>
      <c r="G44" s="12">
        <f t="shared" si="2"/>
        <v>0</v>
      </c>
    </row>
    <row r="45" spans="1:7" ht="15.75" thickBot="1" x14ac:dyDescent="0.3">
      <c r="A45" s="7" t="s">
        <v>91</v>
      </c>
      <c r="B45" s="8" t="s">
        <v>81</v>
      </c>
      <c r="C45" s="8" t="s">
        <v>92</v>
      </c>
      <c r="D45" s="9" t="s">
        <v>17</v>
      </c>
      <c r="E45" s="10">
        <v>1</v>
      </c>
      <c r="F45" s="11">
        <v>0</v>
      </c>
      <c r="G45" s="12">
        <f t="shared" si="2"/>
        <v>0</v>
      </c>
    </row>
    <row r="46" spans="1:7" ht="15.75" thickBot="1" x14ac:dyDescent="0.3">
      <c r="A46" s="7" t="s">
        <v>93</v>
      </c>
      <c r="B46" s="8" t="s">
        <v>81</v>
      </c>
      <c r="C46" s="8" t="s">
        <v>94</v>
      </c>
      <c r="D46" s="9" t="s">
        <v>17</v>
      </c>
      <c r="E46" s="10">
        <v>1</v>
      </c>
      <c r="F46" s="11">
        <v>0</v>
      </c>
      <c r="G46" s="12">
        <f t="shared" si="2"/>
        <v>0</v>
      </c>
    </row>
    <row r="47" spans="1:7" ht="15.75" thickBot="1" x14ac:dyDescent="0.3">
      <c r="A47" s="7" t="s">
        <v>95</v>
      </c>
      <c r="B47" s="8" t="s">
        <v>81</v>
      </c>
      <c r="C47" s="8" t="s">
        <v>96</v>
      </c>
      <c r="D47" s="9" t="s">
        <v>17</v>
      </c>
      <c r="E47" s="10">
        <v>1</v>
      </c>
      <c r="F47" s="11">
        <v>0</v>
      </c>
      <c r="G47" s="12">
        <f t="shared" si="2"/>
        <v>0</v>
      </c>
    </row>
    <row r="48" spans="1:7" ht="15.75" thickBot="1" x14ac:dyDescent="0.3">
      <c r="A48" s="7" t="s">
        <v>97</v>
      </c>
      <c r="B48" s="8" t="s">
        <v>81</v>
      </c>
      <c r="C48" s="8" t="s">
        <v>98</v>
      </c>
      <c r="D48" s="9" t="s">
        <v>17</v>
      </c>
      <c r="E48" s="10">
        <v>1</v>
      </c>
      <c r="F48" s="11">
        <v>0</v>
      </c>
      <c r="G48" s="12">
        <f t="shared" si="2"/>
        <v>0</v>
      </c>
    </row>
    <row r="49" spans="1:7" ht="15.75" thickBot="1" x14ac:dyDescent="0.3">
      <c r="A49" s="7" t="s">
        <v>99</v>
      </c>
      <c r="B49" s="8" t="s">
        <v>81</v>
      </c>
      <c r="C49" s="8" t="s">
        <v>100</v>
      </c>
      <c r="D49" s="9" t="s">
        <v>17</v>
      </c>
      <c r="E49" s="10">
        <v>1</v>
      </c>
      <c r="F49" s="11">
        <v>0</v>
      </c>
      <c r="G49" s="12">
        <f t="shared" si="2"/>
        <v>0</v>
      </c>
    </row>
    <row r="50" spans="1:7" ht="15.75" thickBot="1" x14ac:dyDescent="0.3">
      <c r="A50" s="7" t="s">
        <v>101</v>
      </c>
      <c r="B50" s="8" t="s">
        <v>81</v>
      </c>
      <c r="C50" s="8" t="s">
        <v>102</v>
      </c>
      <c r="D50" s="9" t="s">
        <v>17</v>
      </c>
      <c r="E50" s="10">
        <v>1</v>
      </c>
      <c r="F50" s="11">
        <v>0</v>
      </c>
      <c r="G50" s="12">
        <f t="shared" si="2"/>
        <v>0</v>
      </c>
    </row>
    <row r="51" spans="1:7" ht="15.75" thickBot="1" x14ac:dyDescent="0.3">
      <c r="A51" s="7" t="s">
        <v>103</v>
      </c>
      <c r="B51" s="8" t="s">
        <v>81</v>
      </c>
      <c r="C51" s="8" t="s">
        <v>104</v>
      </c>
      <c r="D51" s="9" t="s">
        <v>17</v>
      </c>
      <c r="E51" s="10">
        <v>1</v>
      </c>
      <c r="F51" s="11">
        <v>0</v>
      </c>
      <c r="G51" s="12">
        <f t="shared" si="2"/>
        <v>0</v>
      </c>
    </row>
    <row r="52" spans="1:7" ht="15.75" thickBot="1" x14ac:dyDescent="0.3">
      <c r="A52" s="7" t="s">
        <v>105</v>
      </c>
      <c r="B52" s="8" t="s">
        <v>81</v>
      </c>
      <c r="C52" s="8" t="s">
        <v>106</v>
      </c>
      <c r="D52" s="9" t="s">
        <v>17</v>
      </c>
      <c r="E52" s="10">
        <v>1</v>
      </c>
      <c r="F52" s="11">
        <v>0</v>
      </c>
      <c r="G52" s="12">
        <f t="shared" si="2"/>
        <v>0</v>
      </c>
    </row>
    <row r="53" spans="1:7" ht="15.75" thickBot="1" x14ac:dyDescent="0.3">
      <c r="A53" s="7" t="s">
        <v>107</v>
      </c>
      <c r="B53" s="8" t="s">
        <v>81</v>
      </c>
      <c r="C53" s="8" t="s">
        <v>108</v>
      </c>
      <c r="D53" s="9" t="s">
        <v>17</v>
      </c>
      <c r="E53" s="10">
        <v>1</v>
      </c>
      <c r="F53" s="11">
        <v>0</v>
      </c>
      <c r="G53" s="12">
        <f t="shared" si="2"/>
        <v>0</v>
      </c>
    </row>
    <row r="54" spans="1:7" ht="15.75" thickBot="1" x14ac:dyDescent="0.3">
      <c r="A54" s="7" t="s">
        <v>109</v>
      </c>
      <c r="B54" s="8" t="s">
        <v>81</v>
      </c>
      <c r="C54" s="8" t="s">
        <v>110</v>
      </c>
      <c r="D54" s="9" t="s">
        <v>17</v>
      </c>
      <c r="E54" s="10">
        <v>1</v>
      </c>
      <c r="F54" s="11">
        <v>0</v>
      </c>
      <c r="G54" s="12">
        <f t="shared" si="2"/>
        <v>0</v>
      </c>
    </row>
    <row r="55" spans="1:7" ht="15.75" thickBot="1" x14ac:dyDescent="0.3">
      <c r="A55" s="7" t="s">
        <v>111</v>
      </c>
      <c r="B55" s="8" t="s">
        <v>81</v>
      </c>
      <c r="C55" s="8" t="s">
        <v>112</v>
      </c>
      <c r="D55" s="9" t="s">
        <v>17</v>
      </c>
      <c r="E55" s="10">
        <v>1</v>
      </c>
      <c r="F55" s="11">
        <v>0</v>
      </c>
      <c r="G55" s="12">
        <f t="shared" si="2"/>
        <v>0</v>
      </c>
    </row>
    <row r="56" spans="1:7" ht="15.75" thickBot="1" x14ac:dyDescent="0.3">
      <c r="A56" s="7" t="s">
        <v>113</v>
      </c>
      <c r="B56" s="8" t="s">
        <v>81</v>
      </c>
      <c r="C56" s="8" t="s">
        <v>114</v>
      </c>
      <c r="D56" s="9" t="s">
        <v>17</v>
      </c>
      <c r="E56" s="10">
        <v>1</v>
      </c>
      <c r="F56" s="11">
        <v>0</v>
      </c>
      <c r="G56" s="12">
        <f t="shared" si="2"/>
        <v>0</v>
      </c>
    </row>
    <row r="57" spans="1:7" ht="15.75" thickBot="1" x14ac:dyDescent="0.3">
      <c r="A57" s="7" t="s">
        <v>115</v>
      </c>
      <c r="B57" s="8" t="s">
        <v>81</v>
      </c>
      <c r="C57" s="8" t="s">
        <v>116</v>
      </c>
      <c r="D57" s="9" t="s">
        <v>17</v>
      </c>
      <c r="E57" s="10">
        <v>1</v>
      </c>
      <c r="F57" s="11">
        <v>0</v>
      </c>
      <c r="G57" s="12">
        <f t="shared" si="2"/>
        <v>0</v>
      </c>
    </row>
    <row r="58" spans="1:7" ht="15.75" thickBot="1" x14ac:dyDescent="0.3">
      <c r="A58" s="7" t="s">
        <v>117</v>
      </c>
      <c r="B58" s="8" t="s">
        <v>81</v>
      </c>
      <c r="C58" s="8" t="s">
        <v>118</v>
      </c>
      <c r="D58" s="9" t="s">
        <v>17</v>
      </c>
      <c r="E58" s="10">
        <v>1</v>
      </c>
      <c r="F58" s="11">
        <v>0</v>
      </c>
      <c r="G58" s="12">
        <f t="shared" si="2"/>
        <v>0</v>
      </c>
    </row>
    <row r="59" spans="1:7" ht="15.75" thickBot="1" x14ac:dyDescent="0.3">
      <c r="A59" s="7" t="s">
        <v>119</v>
      </c>
      <c r="B59" s="8" t="s">
        <v>81</v>
      </c>
      <c r="C59" s="8" t="s">
        <v>120</v>
      </c>
      <c r="D59" s="9" t="s">
        <v>17</v>
      </c>
      <c r="E59" s="10">
        <v>1</v>
      </c>
      <c r="F59" s="11">
        <v>0</v>
      </c>
      <c r="G59" s="12">
        <f t="shared" si="2"/>
        <v>0</v>
      </c>
    </row>
    <row r="60" spans="1:7" ht="15.75" thickBot="1" x14ac:dyDescent="0.3">
      <c r="A60" s="7" t="s">
        <v>121</v>
      </c>
      <c r="B60" s="8" t="s">
        <v>81</v>
      </c>
      <c r="C60" s="8" t="s">
        <v>122</v>
      </c>
      <c r="D60" s="9" t="s">
        <v>17</v>
      </c>
      <c r="E60" s="10">
        <v>1</v>
      </c>
      <c r="F60" s="11">
        <v>0</v>
      </c>
      <c r="G60" s="12">
        <f t="shared" si="2"/>
        <v>0</v>
      </c>
    </row>
    <row r="61" spans="1:7" ht="15.75" thickBot="1" x14ac:dyDescent="0.3">
      <c r="A61" s="7" t="s">
        <v>123</v>
      </c>
      <c r="B61" s="8" t="s">
        <v>124</v>
      </c>
      <c r="C61" s="8" t="s">
        <v>125</v>
      </c>
      <c r="D61" s="9" t="s">
        <v>422</v>
      </c>
      <c r="E61" s="10">
        <v>1</v>
      </c>
      <c r="F61" s="11">
        <v>0</v>
      </c>
      <c r="G61" s="12">
        <f t="shared" si="2"/>
        <v>0</v>
      </c>
    </row>
    <row r="62" spans="1:7" ht="15.75" thickBot="1" x14ac:dyDescent="0.3">
      <c r="A62" s="7" t="s">
        <v>126</v>
      </c>
      <c r="B62" s="8" t="s">
        <v>124</v>
      </c>
      <c r="C62" s="8" t="s">
        <v>127</v>
      </c>
      <c r="D62" s="9" t="s">
        <v>422</v>
      </c>
      <c r="E62" s="10">
        <v>1</v>
      </c>
      <c r="F62" s="11">
        <v>0</v>
      </c>
      <c r="G62" s="12">
        <f t="shared" si="2"/>
        <v>0</v>
      </c>
    </row>
    <row r="63" spans="1:7" ht="15.75" thickBot="1" x14ac:dyDescent="0.3">
      <c r="A63" s="7" t="s">
        <v>128</v>
      </c>
      <c r="B63" s="8" t="s">
        <v>124</v>
      </c>
      <c r="C63" s="8" t="s">
        <v>129</v>
      </c>
      <c r="D63" s="9" t="s">
        <v>422</v>
      </c>
      <c r="E63" s="10">
        <v>1</v>
      </c>
      <c r="F63" s="11">
        <v>0</v>
      </c>
      <c r="G63" s="12">
        <f t="shared" si="2"/>
        <v>0</v>
      </c>
    </row>
    <row r="64" spans="1:7" ht="15.75" thickBot="1" x14ac:dyDescent="0.3">
      <c r="A64" s="7" t="s">
        <v>130</v>
      </c>
      <c r="B64" s="8" t="s">
        <v>124</v>
      </c>
      <c r="C64" s="8" t="s">
        <v>131</v>
      </c>
      <c r="D64" s="9" t="s">
        <v>422</v>
      </c>
      <c r="E64" s="10">
        <v>1</v>
      </c>
      <c r="F64" s="11">
        <v>0</v>
      </c>
      <c r="G64" s="12">
        <f t="shared" si="2"/>
        <v>0</v>
      </c>
    </row>
    <row r="65" spans="1:7" ht="15.75" thickBot="1" x14ac:dyDescent="0.3">
      <c r="A65" s="7" t="s">
        <v>132</v>
      </c>
      <c r="B65" s="8" t="s">
        <v>124</v>
      </c>
      <c r="C65" s="8" t="s">
        <v>133</v>
      </c>
      <c r="D65" s="9" t="s">
        <v>17</v>
      </c>
      <c r="E65" s="10">
        <v>1</v>
      </c>
      <c r="F65" s="11">
        <v>0</v>
      </c>
      <c r="G65" s="12">
        <f t="shared" si="2"/>
        <v>0</v>
      </c>
    </row>
    <row r="66" spans="1:7" ht="15.75" thickBot="1" x14ac:dyDescent="0.3">
      <c r="A66" s="7" t="s">
        <v>134</v>
      </c>
      <c r="B66" s="8" t="s">
        <v>124</v>
      </c>
      <c r="C66" s="8" t="s">
        <v>135</v>
      </c>
      <c r="D66" s="9" t="s">
        <v>17</v>
      </c>
      <c r="E66" s="10">
        <v>1</v>
      </c>
      <c r="F66" s="11">
        <v>0</v>
      </c>
      <c r="G66" s="12">
        <f t="shared" si="2"/>
        <v>0</v>
      </c>
    </row>
    <row r="67" spans="1:7" ht="15.75" thickBot="1" x14ac:dyDescent="0.3">
      <c r="A67" s="7" t="s">
        <v>136</v>
      </c>
      <c r="B67" s="8" t="s">
        <v>124</v>
      </c>
      <c r="C67" s="8" t="s">
        <v>137</v>
      </c>
      <c r="D67" s="9" t="s">
        <v>17</v>
      </c>
      <c r="E67" s="10">
        <v>1</v>
      </c>
      <c r="F67" s="11">
        <v>0</v>
      </c>
      <c r="G67" s="19">
        <f t="shared" si="2"/>
        <v>0</v>
      </c>
    </row>
    <row r="68" spans="1:7" ht="15.75" thickBot="1" x14ac:dyDescent="0.3">
      <c r="A68" s="52" t="s">
        <v>138</v>
      </c>
      <c r="B68" s="53"/>
      <c r="C68" s="53"/>
      <c r="D68" s="53"/>
      <c r="E68" s="53"/>
      <c r="F68" s="53"/>
      <c r="G68" s="18">
        <f>SUM(G26:G37)+SUM(G39:G67)</f>
        <v>0</v>
      </c>
    </row>
    <row r="69" spans="1:7" ht="15.75" thickBot="1" x14ac:dyDescent="0.3">
      <c r="A69" s="54"/>
      <c r="B69" s="55"/>
      <c r="C69" s="55"/>
      <c r="D69" s="55"/>
      <c r="E69" s="55"/>
      <c r="F69" s="55"/>
      <c r="G69" s="56"/>
    </row>
    <row r="70" spans="1:7" ht="15.75" customHeight="1" thickBot="1" x14ac:dyDescent="0.3">
      <c r="A70" s="57" t="s">
        <v>139</v>
      </c>
      <c r="B70" s="58"/>
      <c r="C70" s="58"/>
      <c r="D70" s="58"/>
      <c r="E70" s="58"/>
      <c r="F70" s="58"/>
      <c r="G70" s="59"/>
    </row>
    <row r="71" spans="1:7" ht="15.75" thickBot="1" x14ac:dyDescent="0.3">
      <c r="A71" s="20" t="s">
        <v>140</v>
      </c>
      <c r="B71" s="9" t="s">
        <v>141</v>
      </c>
      <c r="C71" s="9" t="s">
        <v>142</v>
      </c>
      <c r="D71" s="9" t="s">
        <v>17</v>
      </c>
      <c r="E71" s="10">
        <v>1</v>
      </c>
      <c r="F71" s="11">
        <v>0</v>
      </c>
      <c r="G71" s="12">
        <f>E71*F71</f>
        <v>0</v>
      </c>
    </row>
    <row r="72" spans="1:7" ht="15.75" thickBot="1" x14ac:dyDescent="0.3">
      <c r="A72" s="20" t="s">
        <v>143</v>
      </c>
      <c r="B72" s="9" t="s">
        <v>141</v>
      </c>
      <c r="C72" s="9" t="s">
        <v>144</v>
      </c>
      <c r="D72" s="9" t="s">
        <v>17</v>
      </c>
      <c r="E72" s="10">
        <v>1</v>
      </c>
      <c r="F72" s="11">
        <v>0</v>
      </c>
      <c r="G72" s="12">
        <f t="shared" ref="G72:G135" si="3">E72*F72</f>
        <v>0</v>
      </c>
    </row>
    <row r="73" spans="1:7" ht="15.75" thickBot="1" x14ac:dyDescent="0.3">
      <c r="A73" s="20" t="s">
        <v>145</v>
      </c>
      <c r="B73" s="9" t="s">
        <v>141</v>
      </c>
      <c r="C73" s="9" t="s">
        <v>146</v>
      </c>
      <c r="D73" s="9" t="s">
        <v>17</v>
      </c>
      <c r="E73" s="10">
        <v>1</v>
      </c>
      <c r="F73" s="11">
        <v>0</v>
      </c>
      <c r="G73" s="12">
        <f t="shared" si="3"/>
        <v>0</v>
      </c>
    </row>
    <row r="74" spans="1:7" ht="15.75" thickBot="1" x14ac:dyDescent="0.3">
      <c r="A74" s="20" t="s">
        <v>147</v>
      </c>
      <c r="B74" s="9" t="s">
        <v>141</v>
      </c>
      <c r="C74" s="9" t="s">
        <v>148</v>
      </c>
      <c r="D74" s="9" t="s">
        <v>17</v>
      </c>
      <c r="E74" s="10">
        <v>1</v>
      </c>
      <c r="F74" s="11">
        <v>0</v>
      </c>
      <c r="G74" s="12">
        <f t="shared" si="3"/>
        <v>0</v>
      </c>
    </row>
    <row r="75" spans="1:7" ht="15.75" thickBot="1" x14ac:dyDescent="0.3">
      <c r="A75" s="20" t="s">
        <v>149</v>
      </c>
      <c r="B75" s="9" t="s">
        <v>141</v>
      </c>
      <c r="C75" s="9" t="s">
        <v>150</v>
      </c>
      <c r="D75" s="9" t="s">
        <v>17</v>
      </c>
      <c r="E75" s="10">
        <v>1</v>
      </c>
      <c r="F75" s="11">
        <v>0</v>
      </c>
      <c r="G75" s="12">
        <f t="shared" si="3"/>
        <v>0</v>
      </c>
    </row>
    <row r="76" spans="1:7" ht="15.75" thickBot="1" x14ac:dyDescent="0.3">
      <c r="A76" s="20" t="s">
        <v>151</v>
      </c>
      <c r="B76" s="9" t="s">
        <v>141</v>
      </c>
      <c r="C76" s="9" t="s">
        <v>152</v>
      </c>
      <c r="D76" s="9" t="s">
        <v>17</v>
      </c>
      <c r="E76" s="10">
        <v>1</v>
      </c>
      <c r="F76" s="11">
        <v>0</v>
      </c>
      <c r="G76" s="12">
        <f t="shared" si="3"/>
        <v>0</v>
      </c>
    </row>
    <row r="77" spans="1:7" ht="15.75" thickBot="1" x14ac:dyDescent="0.3">
      <c r="A77" s="20" t="s">
        <v>153</v>
      </c>
      <c r="B77" s="9" t="s">
        <v>141</v>
      </c>
      <c r="C77" s="9" t="s">
        <v>154</v>
      </c>
      <c r="D77" s="9" t="s">
        <v>17</v>
      </c>
      <c r="E77" s="10">
        <v>1</v>
      </c>
      <c r="F77" s="11">
        <v>0</v>
      </c>
      <c r="G77" s="12">
        <f t="shared" si="3"/>
        <v>0</v>
      </c>
    </row>
    <row r="78" spans="1:7" ht="15.75" thickBot="1" x14ac:dyDescent="0.3">
      <c r="A78" s="20" t="s">
        <v>155</v>
      </c>
      <c r="B78" s="9" t="s">
        <v>141</v>
      </c>
      <c r="C78" s="9" t="s">
        <v>156</v>
      </c>
      <c r="D78" s="9" t="s">
        <v>17</v>
      </c>
      <c r="E78" s="10">
        <v>1</v>
      </c>
      <c r="F78" s="11">
        <v>0</v>
      </c>
      <c r="G78" s="12">
        <f t="shared" si="3"/>
        <v>0</v>
      </c>
    </row>
    <row r="79" spans="1:7" ht="15.75" thickBot="1" x14ac:dyDescent="0.3">
      <c r="A79" s="20" t="s">
        <v>157</v>
      </c>
      <c r="B79" s="9" t="s">
        <v>141</v>
      </c>
      <c r="C79" s="9" t="s">
        <v>158</v>
      </c>
      <c r="D79" s="9" t="s">
        <v>17</v>
      </c>
      <c r="E79" s="10">
        <v>1</v>
      </c>
      <c r="F79" s="11">
        <v>0</v>
      </c>
      <c r="G79" s="12">
        <f t="shared" si="3"/>
        <v>0</v>
      </c>
    </row>
    <row r="80" spans="1:7" ht="15.75" thickBot="1" x14ac:dyDescent="0.3">
      <c r="A80" s="20" t="s">
        <v>159</v>
      </c>
      <c r="B80" s="9" t="s">
        <v>141</v>
      </c>
      <c r="C80" s="9" t="s">
        <v>160</v>
      </c>
      <c r="D80" s="9" t="s">
        <v>17</v>
      </c>
      <c r="E80" s="10">
        <v>1</v>
      </c>
      <c r="F80" s="11">
        <v>0</v>
      </c>
      <c r="G80" s="12">
        <f t="shared" si="3"/>
        <v>0</v>
      </c>
    </row>
    <row r="81" spans="1:7" ht="15.75" thickBot="1" x14ac:dyDescent="0.3">
      <c r="A81" s="20" t="s">
        <v>161</v>
      </c>
      <c r="B81" s="9" t="s">
        <v>141</v>
      </c>
      <c r="C81" s="9" t="s">
        <v>162</v>
      </c>
      <c r="D81" s="9" t="s">
        <v>17</v>
      </c>
      <c r="E81" s="10">
        <v>1</v>
      </c>
      <c r="F81" s="11">
        <v>0</v>
      </c>
      <c r="G81" s="12">
        <f t="shared" si="3"/>
        <v>0</v>
      </c>
    </row>
    <row r="82" spans="1:7" ht="15.75" thickBot="1" x14ac:dyDescent="0.3">
      <c r="A82" s="20" t="s">
        <v>163</v>
      </c>
      <c r="B82" s="9" t="s">
        <v>141</v>
      </c>
      <c r="C82" s="9" t="s">
        <v>164</v>
      </c>
      <c r="D82" s="9" t="s">
        <v>17</v>
      </c>
      <c r="E82" s="10">
        <v>1</v>
      </c>
      <c r="F82" s="11">
        <v>0</v>
      </c>
      <c r="G82" s="12">
        <f t="shared" si="3"/>
        <v>0</v>
      </c>
    </row>
    <row r="83" spans="1:7" ht="15.75" thickBot="1" x14ac:dyDescent="0.3">
      <c r="A83" s="20" t="s">
        <v>165</v>
      </c>
      <c r="B83" s="9" t="s">
        <v>166</v>
      </c>
      <c r="C83" s="9" t="s">
        <v>167</v>
      </c>
      <c r="D83" s="9" t="s">
        <v>17</v>
      </c>
      <c r="E83" s="10">
        <v>1</v>
      </c>
      <c r="F83" s="11">
        <v>0</v>
      </c>
      <c r="G83" s="12">
        <f t="shared" si="3"/>
        <v>0</v>
      </c>
    </row>
    <row r="84" spans="1:7" ht="15.75" thickBot="1" x14ac:dyDescent="0.3">
      <c r="A84" s="20" t="s">
        <v>168</v>
      </c>
      <c r="B84" s="9" t="s">
        <v>166</v>
      </c>
      <c r="C84" s="9" t="s">
        <v>169</v>
      </c>
      <c r="D84" s="9" t="s">
        <v>17</v>
      </c>
      <c r="E84" s="10">
        <v>1</v>
      </c>
      <c r="F84" s="11">
        <v>0</v>
      </c>
      <c r="G84" s="12">
        <f t="shared" si="3"/>
        <v>0</v>
      </c>
    </row>
    <row r="85" spans="1:7" ht="15.75" thickBot="1" x14ac:dyDescent="0.3">
      <c r="A85" s="20" t="s">
        <v>170</v>
      </c>
      <c r="B85" s="9" t="s">
        <v>166</v>
      </c>
      <c r="C85" s="9" t="s">
        <v>171</v>
      </c>
      <c r="D85" s="9" t="s">
        <v>17</v>
      </c>
      <c r="E85" s="10">
        <v>1</v>
      </c>
      <c r="F85" s="11">
        <v>0</v>
      </c>
      <c r="G85" s="12">
        <f t="shared" si="3"/>
        <v>0</v>
      </c>
    </row>
    <row r="86" spans="1:7" ht="15.75" thickBot="1" x14ac:dyDescent="0.3">
      <c r="A86" s="20" t="s">
        <v>172</v>
      </c>
      <c r="B86" s="9" t="s">
        <v>166</v>
      </c>
      <c r="C86" s="9" t="s">
        <v>173</v>
      </c>
      <c r="D86" s="9" t="s">
        <v>17</v>
      </c>
      <c r="E86" s="10">
        <v>1</v>
      </c>
      <c r="F86" s="11">
        <v>0</v>
      </c>
      <c r="G86" s="12">
        <f t="shared" si="3"/>
        <v>0</v>
      </c>
    </row>
    <row r="87" spans="1:7" ht="15.75" thickBot="1" x14ac:dyDescent="0.3">
      <c r="A87" s="20" t="s">
        <v>174</v>
      </c>
      <c r="B87" s="9" t="s">
        <v>175</v>
      </c>
      <c r="C87" s="9" t="s">
        <v>176</v>
      </c>
      <c r="D87" s="9" t="s">
        <v>17</v>
      </c>
      <c r="E87" s="10">
        <v>1</v>
      </c>
      <c r="F87" s="11">
        <v>0</v>
      </c>
      <c r="G87" s="12">
        <f t="shared" si="3"/>
        <v>0</v>
      </c>
    </row>
    <row r="88" spans="1:7" ht="15.75" thickBot="1" x14ac:dyDescent="0.3">
      <c r="A88" s="20" t="s">
        <v>177</v>
      </c>
      <c r="B88" s="9" t="s">
        <v>175</v>
      </c>
      <c r="C88" s="9" t="s">
        <v>178</v>
      </c>
      <c r="D88" s="9" t="s">
        <v>17</v>
      </c>
      <c r="E88" s="10">
        <v>1</v>
      </c>
      <c r="F88" s="11">
        <v>0</v>
      </c>
      <c r="G88" s="12">
        <f t="shared" si="3"/>
        <v>0</v>
      </c>
    </row>
    <row r="89" spans="1:7" ht="15.75" thickBot="1" x14ac:dyDescent="0.3">
      <c r="A89" s="20" t="s">
        <v>179</v>
      </c>
      <c r="B89" s="9" t="s">
        <v>175</v>
      </c>
      <c r="C89" s="9" t="s">
        <v>180</v>
      </c>
      <c r="D89" s="9" t="s">
        <v>17</v>
      </c>
      <c r="E89" s="10">
        <v>1</v>
      </c>
      <c r="F89" s="11">
        <v>0</v>
      </c>
      <c r="G89" s="12">
        <f t="shared" si="3"/>
        <v>0</v>
      </c>
    </row>
    <row r="90" spans="1:7" ht="15.75" thickBot="1" x14ac:dyDescent="0.3">
      <c r="A90" s="20" t="s">
        <v>181</v>
      </c>
      <c r="B90" s="9" t="s">
        <v>175</v>
      </c>
      <c r="C90" s="9" t="s">
        <v>182</v>
      </c>
      <c r="D90" s="9" t="s">
        <v>17</v>
      </c>
      <c r="E90" s="10">
        <v>1</v>
      </c>
      <c r="F90" s="11">
        <v>0</v>
      </c>
      <c r="G90" s="12">
        <f t="shared" si="3"/>
        <v>0</v>
      </c>
    </row>
    <row r="91" spans="1:7" ht="15.75" thickBot="1" x14ac:dyDescent="0.3">
      <c r="A91" s="20" t="s">
        <v>183</v>
      </c>
      <c r="B91" s="9" t="s">
        <v>175</v>
      </c>
      <c r="C91" s="9" t="s">
        <v>184</v>
      </c>
      <c r="D91" s="9" t="s">
        <v>17</v>
      </c>
      <c r="E91" s="10">
        <v>1</v>
      </c>
      <c r="F91" s="11">
        <v>0</v>
      </c>
      <c r="G91" s="12">
        <f t="shared" si="3"/>
        <v>0</v>
      </c>
    </row>
    <row r="92" spans="1:7" ht="15.75" thickBot="1" x14ac:dyDescent="0.3">
      <c r="A92" s="20" t="s">
        <v>185</v>
      </c>
      <c r="B92" s="9" t="s">
        <v>175</v>
      </c>
      <c r="C92" s="9" t="s">
        <v>186</v>
      </c>
      <c r="D92" s="9" t="s">
        <v>17</v>
      </c>
      <c r="E92" s="10">
        <v>1</v>
      </c>
      <c r="F92" s="11">
        <v>0</v>
      </c>
      <c r="G92" s="12">
        <f t="shared" si="3"/>
        <v>0</v>
      </c>
    </row>
    <row r="93" spans="1:7" ht="15.75" thickBot="1" x14ac:dyDescent="0.3">
      <c r="A93" s="20" t="s">
        <v>187</v>
      </c>
      <c r="B93" s="9" t="s">
        <v>175</v>
      </c>
      <c r="C93" s="9" t="s">
        <v>188</v>
      </c>
      <c r="D93" s="9" t="s">
        <v>17</v>
      </c>
      <c r="E93" s="10">
        <v>1</v>
      </c>
      <c r="F93" s="11">
        <v>0</v>
      </c>
      <c r="G93" s="12">
        <f t="shared" si="3"/>
        <v>0</v>
      </c>
    </row>
    <row r="94" spans="1:7" ht="15.75" thickBot="1" x14ac:dyDescent="0.3">
      <c r="A94" s="20" t="s">
        <v>189</v>
      </c>
      <c r="B94" s="9" t="s">
        <v>175</v>
      </c>
      <c r="C94" s="9" t="s">
        <v>190</v>
      </c>
      <c r="D94" s="9" t="s">
        <v>17</v>
      </c>
      <c r="E94" s="10">
        <v>1</v>
      </c>
      <c r="F94" s="11">
        <v>0</v>
      </c>
      <c r="G94" s="12">
        <f t="shared" si="3"/>
        <v>0</v>
      </c>
    </row>
    <row r="95" spans="1:7" ht="15.75" thickBot="1" x14ac:dyDescent="0.3">
      <c r="A95" s="20" t="s">
        <v>191</v>
      </c>
      <c r="B95" s="9" t="s">
        <v>175</v>
      </c>
      <c r="C95" s="9" t="s">
        <v>192</v>
      </c>
      <c r="D95" s="9" t="s">
        <v>17</v>
      </c>
      <c r="E95" s="10">
        <v>1</v>
      </c>
      <c r="F95" s="11">
        <v>0</v>
      </c>
      <c r="G95" s="12">
        <f t="shared" si="3"/>
        <v>0</v>
      </c>
    </row>
    <row r="96" spans="1:7" ht="15.75" thickBot="1" x14ac:dyDescent="0.3">
      <c r="A96" s="20" t="s">
        <v>193</v>
      </c>
      <c r="B96" s="9" t="s">
        <v>175</v>
      </c>
      <c r="C96" s="9" t="s">
        <v>194</v>
      </c>
      <c r="D96" s="9" t="s">
        <v>17</v>
      </c>
      <c r="E96" s="10">
        <v>1</v>
      </c>
      <c r="F96" s="11">
        <v>0</v>
      </c>
      <c r="G96" s="12">
        <f t="shared" si="3"/>
        <v>0</v>
      </c>
    </row>
    <row r="97" spans="1:7" ht="15.75" thickBot="1" x14ac:dyDescent="0.3">
      <c r="A97" s="20" t="s">
        <v>195</v>
      </c>
      <c r="B97" s="9" t="s">
        <v>175</v>
      </c>
      <c r="C97" s="9" t="s">
        <v>196</v>
      </c>
      <c r="D97" s="9" t="s">
        <v>17</v>
      </c>
      <c r="E97" s="10">
        <v>1</v>
      </c>
      <c r="F97" s="11">
        <v>0</v>
      </c>
      <c r="G97" s="12">
        <f t="shared" si="3"/>
        <v>0</v>
      </c>
    </row>
    <row r="98" spans="1:7" ht="15.75" thickBot="1" x14ac:dyDescent="0.3">
      <c r="A98" s="20" t="s">
        <v>197</v>
      </c>
      <c r="B98" s="9" t="s">
        <v>175</v>
      </c>
      <c r="C98" s="9" t="s">
        <v>198</v>
      </c>
      <c r="D98" s="9" t="s">
        <v>17</v>
      </c>
      <c r="E98" s="10">
        <v>1</v>
      </c>
      <c r="F98" s="11">
        <v>0</v>
      </c>
      <c r="G98" s="12">
        <f t="shared" si="3"/>
        <v>0</v>
      </c>
    </row>
    <row r="99" spans="1:7" ht="15.75" thickBot="1" x14ac:dyDescent="0.3">
      <c r="A99" s="20" t="s">
        <v>199</v>
      </c>
      <c r="B99" s="9" t="s">
        <v>175</v>
      </c>
      <c r="C99" s="9" t="s">
        <v>200</v>
      </c>
      <c r="D99" s="9" t="s">
        <v>17</v>
      </c>
      <c r="E99" s="10">
        <v>1</v>
      </c>
      <c r="F99" s="11">
        <v>0</v>
      </c>
      <c r="G99" s="12">
        <f t="shared" si="3"/>
        <v>0</v>
      </c>
    </row>
    <row r="100" spans="1:7" ht="15.75" thickBot="1" x14ac:dyDescent="0.3">
      <c r="A100" s="20" t="s">
        <v>201</v>
      </c>
      <c r="B100" s="9" t="s">
        <v>202</v>
      </c>
      <c r="C100" s="9" t="s">
        <v>203</v>
      </c>
      <c r="D100" s="9" t="s">
        <v>17</v>
      </c>
      <c r="E100" s="10">
        <v>1</v>
      </c>
      <c r="F100" s="11">
        <v>0</v>
      </c>
      <c r="G100" s="12">
        <f t="shared" si="3"/>
        <v>0</v>
      </c>
    </row>
    <row r="101" spans="1:7" ht="15.75" thickBot="1" x14ac:dyDescent="0.3">
      <c r="A101" s="20" t="s">
        <v>204</v>
      </c>
      <c r="B101" s="9" t="s">
        <v>202</v>
      </c>
      <c r="C101" s="9" t="s">
        <v>205</v>
      </c>
      <c r="D101" s="9" t="s">
        <v>17</v>
      </c>
      <c r="E101" s="10">
        <v>1</v>
      </c>
      <c r="F101" s="11">
        <v>0</v>
      </c>
      <c r="G101" s="12">
        <f t="shared" si="3"/>
        <v>0</v>
      </c>
    </row>
    <row r="102" spans="1:7" ht="15.75" thickBot="1" x14ac:dyDescent="0.3">
      <c r="A102" s="20" t="s">
        <v>206</v>
      </c>
      <c r="B102" s="9" t="s">
        <v>202</v>
      </c>
      <c r="C102" s="9" t="s">
        <v>207</v>
      </c>
      <c r="D102" s="9" t="s">
        <v>17</v>
      </c>
      <c r="E102" s="10">
        <v>1</v>
      </c>
      <c r="F102" s="11">
        <v>0</v>
      </c>
      <c r="G102" s="12">
        <f t="shared" si="3"/>
        <v>0</v>
      </c>
    </row>
    <row r="103" spans="1:7" ht="15.75" thickBot="1" x14ac:dyDescent="0.3">
      <c r="A103" s="20" t="s">
        <v>208</v>
      </c>
      <c r="B103" s="9" t="s">
        <v>202</v>
      </c>
      <c r="C103" s="9" t="s">
        <v>209</v>
      </c>
      <c r="D103" s="9" t="s">
        <v>17</v>
      </c>
      <c r="E103" s="10">
        <v>1</v>
      </c>
      <c r="F103" s="11">
        <v>0</v>
      </c>
      <c r="G103" s="12">
        <f t="shared" si="3"/>
        <v>0</v>
      </c>
    </row>
    <row r="104" spans="1:7" ht="15.75" thickBot="1" x14ac:dyDescent="0.3">
      <c r="A104" s="20" t="s">
        <v>210</v>
      </c>
      <c r="B104" s="9" t="s">
        <v>202</v>
      </c>
      <c r="C104" s="9" t="s">
        <v>211</v>
      </c>
      <c r="D104" s="9" t="s">
        <v>17</v>
      </c>
      <c r="E104" s="10">
        <v>1</v>
      </c>
      <c r="F104" s="11">
        <v>0</v>
      </c>
      <c r="G104" s="12">
        <f t="shared" si="3"/>
        <v>0</v>
      </c>
    </row>
    <row r="105" spans="1:7" ht="15.75" thickBot="1" x14ac:dyDescent="0.3">
      <c r="A105" s="20" t="s">
        <v>212</v>
      </c>
      <c r="B105" s="9" t="s">
        <v>202</v>
      </c>
      <c r="C105" s="9" t="s">
        <v>213</v>
      </c>
      <c r="D105" s="9" t="s">
        <v>17</v>
      </c>
      <c r="E105" s="10">
        <v>1</v>
      </c>
      <c r="F105" s="11">
        <v>0</v>
      </c>
      <c r="G105" s="12">
        <f t="shared" si="3"/>
        <v>0</v>
      </c>
    </row>
    <row r="106" spans="1:7" ht="15.75" thickBot="1" x14ac:dyDescent="0.3">
      <c r="A106" s="20" t="s">
        <v>214</v>
      </c>
      <c r="B106" s="9" t="s">
        <v>202</v>
      </c>
      <c r="C106" s="9" t="s">
        <v>215</v>
      </c>
      <c r="D106" s="9" t="s">
        <v>17</v>
      </c>
      <c r="E106" s="10">
        <v>1</v>
      </c>
      <c r="F106" s="11">
        <v>0</v>
      </c>
      <c r="G106" s="12">
        <f t="shared" si="3"/>
        <v>0</v>
      </c>
    </row>
    <row r="107" spans="1:7" ht="15.75" thickBot="1" x14ac:dyDescent="0.3">
      <c r="A107" s="20" t="s">
        <v>216</v>
      </c>
      <c r="B107" s="9" t="s">
        <v>202</v>
      </c>
      <c r="C107" s="9" t="s">
        <v>217</v>
      </c>
      <c r="D107" s="9" t="s">
        <v>17</v>
      </c>
      <c r="E107" s="10">
        <v>1</v>
      </c>
      <c r="F107" s="11">
        <v>0</v>
      </c>
      <c r="G107" s="12">
        <f t="shared" si="3"/>
        <v>0</v>
      </c>
    </row>
    <row r="108" spans="1:7" ht="15.75" thickBot="1" x14ac:dyDescent="0.3">
      <c r="A108" s="20" t="s">
        <v>218</v>
      </c>
      <c r="B108" s="9" t="s">
        <v>202</v>
      </c>
      <c r="C108" s="9" t="s">
        <v>219</v>
      </c>
      <c r="D108" s="9" t="s">
        <v>17</v>
      </c>
      <c r="E108" s="10">
        <v>1</v>
      </c>
      <c r="F108" s="11">
        <v>0</v>
      </c>
      <c r="G108" s="12">
        <f t="shared" si="3"/>
        <v>0</v>
      </c>
    </row>
    <row r="109" spans="1:7" ht="15.75" thickBot="1" x14ac:dyDescent="0.3">
      <c r="A109" s="20" t="s">
        <v>220</v>
      </c>
      <c r="B109" s="9" t="s">
        <v>221</v>
      </c>
      <c r="C109" s="9" t="s">
        <v>222</v>
      </c>
      <c r="D109" s="9" t="s">
        <v>17</v>
      </c>
      <c r="E109" s="10">
        <v>1</v>
      </c>
      <c r="F109" s="11">
        <v>0</v>
      </c>
      <c r="G109" s="12">
        <f t="shared" si="3"/>
        <v>0</v>
      </c>
    </row>
    <row r="110" spans="1:7" ht="17.25" customHeight="1" thickBot="1" x14ac:dyDescent="0.3">
      <c r="A110" s="20" t="s">
        <v>223</v>
      </c>
      <c r="B110" s="9" t="s">
        <v>224</v>
      </c>
      <c r="C110" s="9" t="s">
        <v>225</v>
      </c>
      <c r="D110" s="9" t="s">
        <v>17</v>
      </c>
      <c r="E110" s="10">
        <v>1</v>
      </c>
      <c r="F110" s="11">
        <v>0</v>
      </c>
      <c r="G110" s="12">
        <f t="shared" si="3"/>
        <v>0</v>
      </c>
    </row>
    <row r="111" spans="1:7" ht="15.75" thickBot="1" x14ac:dyDescent="0.3">
      <c r="A111" s="20" t="s">
        <v>226</v>
      </c>
      <c r="B111" s="9" t="s">
        <v>224</v>
      </c>
      <c r="C111" s="9" t="s">
        <v>227</v>
      </c>
      <c r="D111" s="9" t="s">
        <v>17</v>
      </c>
      <c r="E111" s="10">
        <v>1</v>
      </c>
      <c r="F111" s="11">
        <v>0</v>
      </c>
      <c r="G111" s="12">
        <f t="shared" si="3"/>
        <v>0</v>
      </c>
    </row>
    <row r="112" spans="1:7" ht="15.75" thickBot="1" x14ac:dyDescent="0.3">
      <c r="A112" s="20" t="s">
        <v>228</v>
      </c>
      <c r="B112" s="9" t="s">
        <v>224</v>
      </c>
      <c r="C112" s="9" t="s">
        <v>229</v>
      </c>
      <c r="D112" s="9" t="s">
        <v>17</v>
      </c>
      <c r="E112" s="10">
        <v>1</v>
      </c>
      <c r="F112" s="11">
        <v>0</v>
      </c>
      <c r="G112" s="12">
        <f t="shared" si="3"/>
        <v>0</v>
      </c>
    </row>
    <row r="113" spans="1:7" ht="15.75" thickBot="1" x14ac:dyDescent="0.3">
      <c r="A113" s="20" t="s">
        <v>230</v>
      </c>
      <c r="B113" s="9" t="s">
        <v>224</v>
      </c>
      <c r="C113" s="9" t="s">
        <v>231</v>
      </c>
      <c r="D113" s="9" t="s">
        <v>17</v>
      </c>
      <c r="E113" s="10">
        <v>1</v>
      </c>
      <c r="F113" s="11">
        <v>0</v>
      </c>
      <c r="G113" s="12">
        <f t="shared" si="3"/>
        <v>0</v>
      </c>
    </row>
    <row r="114" spans="1:7" ht="19.5" customHeight="1" thickBot="1" x14ac:dyDescent="0.3">
      <c r="A114" s="20" t="s">
        <v>232</v>
      </c>
      <c r="B114" s="9" t="s">
        <v>224</v>
      </c>
      <c r="C114" s="9" t="s">
        <v>233</v>
      </c>
      <c r="D114" s="9" t="s">
        <v>17</v>
      </c>
      <c r="E114" s="10">
        <v>1</v>
      </c>
      <c r="F114" s="11">
        <v>0</v>
      </c>
      <c r="G114" s="12">
        <f t="shared" si="3"/>
        <v>0</v>
      </c>
    </row>
    <row r="115" spans="1:7" ht="18" customHeight="1" thickBot="1" x14ac:dyDescent="0.3">
      <c r="A115" s="20" t="s">
        <v>234</v>
      </c>
      <c r="B115" s="9" t="s">
        <v>224</v>
      </c>
      <c r="C115" s="9" t="s">
        <v>235</v>
      </c>
      <c r="D115" s="9" t="s">
        <v>17</v>
      </c>
      <c r="E115" s="10">
        <v>1</v>
      </c>
      <c r="F115" s="11">
        <v>0</v>
      </c>
      <c r="G115" s="12">
        <f t="shared" si="3"/>
        <v>0</v>
      </c>
    </row>
    <row r="116" spans="1:7" ht="15.75" thickBot="1" x14ac:dyDescent="0.3">
      <c r="A116" s="20" t="s">
        <v>236</v>
      </c>
      <c r="B116" s="9" t="s">
        <v>224</v>
      </c>
      <c r="C116" s="9" t="s">
        <v>237</v>
      </c>
      <c r="D116" s="9" t="s">
        <v>17</v>
      </c>
      <c r="E116" s="10">
        <v>1</v>
      </c>
      <c r="F116" s="11">
        <v>0</v>
      </c>
      <c r="G116" s="12">
        <f t="shared" si="3"/>
        <v>0</v>
      </c>
    </row>
    <row r="117" spans="1:7" ht="15.75" thickBot="1" x14ac:dyDescent="0.3">
      <c r="A117" s="20" t="s">
        <v>238</v>
      </c>
      <c r="B117" s="9" t="s">
        <v>224</v>
      </c>
      <c r="C117" s="9" t="s">
        <v>239</v>
      </c>
      <c r="D117" s="9" t="s">
        <v>17</v>
      </c>
      <c r="E117" s="10">
        <v>1</v>
      </c>
      <c r="F117" s="11">
        <v>0</v>
      </c>
      <c r="G117" s="12">
        <f t="shared" si="3"/>
        <v>0</v>
      </c>
    </row>
    <row r="118" spans="1:7" ht="15.75" customHeight="1" thickBot="1" x14ac:dyDescent="0.3">
      <c r="A118" s="20" t="s">
        <v>240</v>
      </c>
      <c r="B118" s="9" t="s">
        <v>224</v>
      </c>
      <c r="C118" s="9" t="s">
        <v>241</v>
      </c>
      <c r="D118" s="9" t="s">
        <v>17</v>
      </c>
      <c r="E118" s="10">
        <v>1</v>
      </c>
      <c r="F118" s="11">
        <v>0</v>
      </c>
      <c r="G118" s="12">
        <f t="shared" si="3"/>
        <v>0</v>
      </c>
    </row>
    <row r="119" spans="1:7" ht="15.75" thickBot="1" x14ac:dyDescent="0.3">
      <c r="A119" s="20" t="s">
        <v>242</v>
      </c>
      <c r="B119" s="9" t="s">
        <v>224</v>
      </c>
      <c r="C119" s="9" t="s">
        <v>243</v>
      </c>
      <c r="D119" s="9" t="s">
        <v>17</v>
      </c>
      <c r="E119" s="10">
        <v>1</v>
      </c>
      <c r="F119" s="11">
        <v>0</v>
      </c>
      <c r="G119" s="12">
        <f t="shared" si="3"/>
        <v>0</v>
      </c>
    </row>
    <row r="120" spans="1:7" ht="15.75" thickBot="1" x14ac:dyDescent="0.3">
      <c r="A120" s="20" t="s">
        <v>244</v>
      </c>
      <c r="B120" s="9" t="s">
        <v>224</v>
      </c>
      <c r="C120" s="9" t="s">
        <v>245</v>
      </c>
      <c r="D120" s="9" t="s">
        <v>17</v>
      </c>
      <c r="E120" s="10">
        <v>1</v>
      </c>
      <c r="F120" s="11">
        <v>0</v>
      </c>
      <c r="G120" s="12">
        <f t="shared" si="3"/>
        <v>0</v>
      </c>
    </row>
    <row r="121" spans="1:7" ht="15.75" thickBot="1" x14ac:dyDescent="0.3">
      <c r="A121" s="20" t="s">
        <v>246</v>
      </c>
      <c r="B121" s="9" t="s">
        <v>224</v>
      </c>
      <c r="C121" s="9" t="s">
        <v>247</v>
      </c>
      <c r="D121" s="9" t="s">
        <v>17</v>
      </c>
      <c r="E121" s="10">
        <v>1</v>
      </c>
      <c r="F121" s="11">
        <v>0</v>
      </c>
      <c r="G121" s="12">
        <f t="shared" si="3"/>
        <v>0</v>
      </c>
    </row>
    <row r="122" spans="1:7" ht="15.75" thickBot="1" x14ac:dyDescent="0.3">
      <c r="A122" s="20" t="s">
        <v>248</v>
      </c>
      <c r="B122" s="9" t="s">
        <v>224</v>
      </c>
      <c r="C122" s="9" t="s">
        <v>249</v>
      </c>
      <c r="D122" s="9" t="s">
        <v>17</v>
      </c>
      <c r="E122" s="10">
        <v>1</v>
      </c>
      <c r="F122" s="11">
        <v>0</v>
      </c>
      <c r="G122" s="12">
        <f t="shared" si="3"/>
        <v>0</v>
      </c>
    </row>
    <row r="123" spans="1:7" ht="15.75" thickBot="1" x14ac:dyDescent="0.3">
      <c r="A123" s="20" t="s">
        <v>250</v>
      </c>
      <c r="B123" s="9" t="s">
        <v>224</v>
      </c>
      <c r="C123" s="9" t="s">
        <v>251</v>
      </c>
      <c r="D123" s="9" t="s">
        <v>17</v>
      </c>
      <c r="E123" s="10">
        <v>1</v>
      </c>
      <c r="F123" s="11">
        <v>0</v>
      </c>
      <c r="G123" s="12">
        <f t="shared" si="3"/>
        <v>0</v>
      </c>
    </row>
    <row r="124" spans="1:7" ht="15.75" thickBot="1" x14ac:dyDescent="0.3">
      <c r="A124" s="20" t="s">
        <v>252</v>
      </c>
      <c r="B124" s="9" t="s">
        <v>224</v>
      </c>
      <c r="C124" s="9" t="s">
        <v>253</v>
      </c>
      <c r="D124" s="9" t="s">
        <v>17</v>
      </c>
      <c r="E124" s="10">
        <v>1</v>
      </c>
      <c r="F124" s="11">
        <v>0</v>
      </c>
      <c r="G124" s="12">
        <f t="shared" si="3"/>
        <v>0</v>
      </c>
    </row>
    <row r="125" spans="1:7" ht="15.75" thickBot="1" x14ac:dyDescent="0.3">
      <c r="A125" s="20" t="s">
        <v>254</v>
      </c>
      <c r="B125" s="9" t="s">
        <v>224</v>
      </c>
      <c r="C125" s="9" t="s">
        <v>255</v>
      </c>
      <c r="D125" s="9" t="s">
        <v>17</v>
      </c>
      <c r="E125" s="10">
        <v>1</v>
      </c>
      <c r="F125" s="11">
        <v>0</v>
      </c>
      <c r="G125" s="12">
        <f t="shared" si="3"/>
        <v>0</v>
      </c>
    </row>
    <row r="126" spans="1:7" ht="15.75" thickBot="1" x14ac:dyDescent="0.3">
      <c r="A126" s="20" t="s">
        <v>256</v>
      </c>
      <c r="B126" s="9" t="s">
        <v>224</v>
      </c>
      <c r="C126" s="9" t="s">
        <v>257</v>
      </c>
      <c r="D126" s="9" t="s">
        <v>17</v>
      </c>
      <c r="E126" s="10">
        <v>1</v>
      </c>
      <c r="F126" s="11">
        <v>0</v>
      </c>
      <c r="G126" s="12">
        <f t="shared" si="3"/>
        <v>0</v>
      </c>
    </row>
    <row r="127" spans="1:7" ht="15.75" thickBot="1" x14ac:dyDescent="0.3">
      <c r="A127" s="20" t="s">
        <v>258</v>
      </c>
      <c r="B127" s="9" t="s">
        <v>224</v>
      </c>
      <c r="C127" s="9" t="s">
        <v>259</v>
      </c>
      <c r="D127" s="9" t="s">
        <v>17</v>
      </c>
      <c r="E127" s="10">
        <v>1</v>
      </c>
      <c r="F127" s="11">
        <v>0</v>
      </c>
      <c r="G127" s="12">
        <f t="shared" si="3"/>
        <v>0</v>
      </c>
    </row>
    <row r="128" spans="1:7" ht="15.75" thickBot="1" x14ac:dyDescent="0.3">
      <c r="A128" s="20" t="s">
        <v>260</v>
      </c>
      <c r="B128" s="9" t="s">
        <v>224</v>
      </c>
      <c r="C128" s="9" t="s">
        <v>261</v>
      </c>
      <c r="D128" s="9" t="s">
        <v>17</v>
      </c>
      <c r="E128" s="10">
        <v>1</v>
      </c>
      <c r="F128" s="11">
        <v>0</v>
      </c>
      <c r="G128" s="12">
        <f t="shared" si="3"/>
        <v>0</v>
      </c>
    </row>
    <row r="129" spans="1:7" ht="15.75" thickBot="1" x14ac:dyDescent="0.3">
      <c r="A129" s="20" t="s">
        <v>262</v>
      </c>
      <c r="B129" s="9" t="s">
        <v>224</v>
      </c>
      <c r="C129" s="9" t="s">
        <v>263</v>
      </c>
      <c r="D129" s="9" t="s">
        <v>17</v>
      </c>
      <c r="E129" s="10">
        <v>1</v>
      </c>
      <c r="F129" s="11">
        <v>0</v>
      </c>
      <c r="G129" s="12">
        <f t="shared" si="3"/>
        <v>0</v>
      </c>
    </row>
    <row r="130" spans="1:7" ht="15.75" thickBot="1" x14ac:dyDescent="0.3">
      <c r="A130" s="20" t="s">
        <v>264</v>
      </c>
      <c r="B130" s="9" t="s">
        <v>224</v>
      </c>
      <c r="C130" s="9" t="s">
        <v>265</v>
      </c>
      <c r="D130" s="9" t="s">
        <v>17</v>
      </c>
      <c r="E130" s="10">
        <v>1</v>
      </c>
      <c r="F130" s="11">
        <v>0</v>
      </c>
      <c r="G130" s="12">
        <f t="shared" si="3"/>
        <v>0</v>
      </c>
    </row>
    <row r="131" spans="1:7" ht="15.75" thickBot="1" x14ac:dyDescent="0.3">
      <c r="A131" s="20" t="s">
        <v>266</v>
      </c>
      <c r="B131" s="9" t="s">
        <v>224</v>
      </c>
      <c r="C131" s="9" t="s">
        <v>267</v>
      </c>
      <c r="D131" s="9" t="s">
        <v>17</v>
      </c>
      <c r="E131" s="10">
        <v>1</v>
      </c>
      <c r="F131" s="11">
        <v>0</v>
      </c>
      <c r="G131" s="12">
        <f t="shared" si="3"/>
        <v>0</v>
      </c>
    </row>
    <row r="132" spans="1:7" ht="15.75" thickBot="1" x14ac:dyDescent="0.3">
      <c r="A132" s="20" t="s">
        <v>268</v>
      </c>
      <c r="B132" s="9" t="s">
        <v>224</v>
      </c>
      <c r="C132" s="9" t="s">
        <v>269</v>
      </c>
      <c r="D132" s="9" t="s">
        <v>17</v>
      </c>
      <c r="E132" s="10">
        <v>1</v>
      </c>
      <c r="F132" s="11">
        <v>0</v>
      </c>
      <c r="G132" s="12">
        <f t="shared" si="3"/>
        <v>0</v>
      </c>
    </row>
    <row r="133" spans="1:7" ht="15.75" thickBot="1" x14ac:dyDescent="0.3">
      <c r="A133" s="20" t="s">
        <v>270</v>
      </c>
      <c r="B133" s="9" t="s">
        <v>224</v>
      </c>
      <c r="C133" s="9" t="s">
        <v>271</v>
      </c>
      <c r="D133" s="9" t="s">
        <v>17</v>
      </c>
      <c r="E133" s="10">
        <v>1</v>
      </c>
      <c r="F133" s="11">
        <v>0</v>
      </c>
      <c r="G133" s="12">
        <f t="shared" si="3"/>
        <v>0</v>
      </c>
    </row>
    <row r="134" spans="1:7" ht="15.75" thickBot="1" x14ac:dyDescent="0.3">
      <c r="A134" s="20" t="s">
        <v>272</v>
      </c>
      <c r="B134" s="9" t="s">
        <v>224</v>
      </c>
      <c r="C134" s="9" t="s">
        <v>273</v>
      </c>
      <c r="D134" s="9" t="s">
        <v>17</v>
      </c>
      <c r="E134" s="10">
        <v>1</v>
      </c>
      <c r="F134" s="11">
        <v>0</v>
      </c>
      <c r="G134" s="12">
        <f t="shared" si="3"/>
        <v>0</v>
      </c>
    </row>
    <row r="135" spans="1:7" ht="15.75" thickBot="1" x14ac:dyDescent="0.3">
      <c r="A135" s="20" t="s">
        <v>274</v>
      </c>
      <c r="B135" s="9" t="s">
        <v>224</v>
      </c>
      <c r="C135" s="9" t="s">
        <v>275</v>
      </c>
      <c r="D135" s="9" t="s">
        <v>17</v>
      </c>
      <c r="E135" s="10">
        <v>1</v>
      </c>
      <c r="F135" s="11">
        <v>0</v>
      </c>
      <c r="G135" s="12">
        <f t="shared" si="3"/>
        <v>0</v>
      </c>
    </row>
    <row r="136" spans="1:7" ht="15.75" thickBot="1" x14ac:dyDescent="0.3">
      <c r="A136" s="20" t="s">
        <v>276</v>
      </c>
      <c r="B136" s="9" t="s">
        <v>224</v>
      </c>
      <c r="C136" s="9" t="s">
        <v>277</v>
      </c>
      <c r="D136" s="9" t="s">
        <v>17</v>
      </c>
      <c r="E136" s="10">
        <v>1</v>
      </c>
      <c r="F136" s="11">
        <v>0</v>
      </c>
      <c r="G136" s="12">
        <f t="shared" ref="G136:G172" si="4">E136*F136</f>
        <v>0</v>
      </c>
    </row>
    <row r="137" spans="1:7" ht="15.75" thickBot="1" x14ac:dyDescent="0.3">
      <c r="A137" s="20" t="s">
        <v>278</v>
      </c>
      <c r="B137" s="9" t="s">
        <v>224</v>
      </c>
      <c r="C137" s="9" t="s">
        <v>279</v>
      </c>
      <c r="D137" s="9" t="s">
        <v>17</v>
      </c>
      <c r="E137" s="10">
        <v>1</v>
      </c>
      <c r="F137" s="11">
        <v>0</v>
      </c>
      <c r="G137" s="12">
        <f t="shared" si="4"/>
        <v>0</v>
      </c>
    </row>
    <row r="138" spans="1:7" ht="15.75" thickBot="1" x14ac:dyDescent="0.3">
      <c r="A138" s="20" t="s">
        <v>280</v>
      </c>
      <c r="B138" s="9" t="s">
        <v>224</v>
      </c>
      <c r="C138" s="9" t="s">
        <v>281</v>
      </c>
      <c r="D138" s="9" t="s">
        <v>17</v>
      </c>
      <c r="E138" s="10">
        <v>1</v>
      </c>
      <c r="F138" s="11">
        <v>0</v>
      </c>
      <c r="G138" s="12">
        <f t="shared" si="4"/>
        <v>0</v>
      </c>
    </row>
    <row r="139" spans="1:7" ht="15.75" thickBot="1" x14ac:dyDescent="0.3">
      <c r="A139" s="20" t="s">
        <v>282</v>
      </c>
      <c r="B139" s="9" t="s">
        <v>224</v>
      </c>
      <c r="C139" s="9" t="s">
        <v>283</v>
      </c>
      <c r="D139" s="9" t="s">
        <v>17</v>
      </c>
      <c r="E139" s="10">
        <v>1</v>
      </c>
      <c r="F139" s="11">
        <v>0</v>
      </c>
      <c r="G139" s="12">
        <f t="shared" si="4"/>
        <v>0</v>
      </c>
    </row>
    <row r="140" spans="1:7" ht="15.75" thickBot="1" x14ac:dyDescent="0.3">
      <c r="A140" s="20" t="s">
        <v>284</v>
      </c>
      <c r="B140" s="9" t="s">
        <v>224</v>
      </c>
      <c r="C140" s="9" t="s">
        <v>285</v>
      </c>
      <c r="D140" s="9" t="s">
        <v>17</v>
      </c>
      <c r="E140" s="10">
        <v>1</v>
      </c>
      <c r="F140" s="11">
        <v>0</v>
      </c>
      <c r="G140" s="12">
        <f t="shared" si="4"/>
        <v>0</v>
      </c>
    </row>
    <row r="141" spans="1:7" ht="15.75" thickBot="1" x14ac:dyDescent="0.3">
      <c r="A141" s="20" t="s">
        <v>286</v>
      </c>
      <c r="B141" s="9" t="s">
        <v>224</v>
      </c>
      <c r="C141" s="9" t="s">
        <v>287</v>
      </c>
      <c r="D141" s="9" t="s">
        <v>17</v>
      </c>
      <c r="E141" s="10">
        <v>1</v>
      </c>
      <c r="F141" s="11">
        <v>0</v>
      </c>
      <c r="G141" s="12">
        <f t="shared" si="4"/>
        <v>0</v>
      </c>
    </row>
    <row r="142" spans="1:7" ht="15.75" thickBot="1" x14ac:dyDescent="0.3">
      <c r="A142" s="20" t="s">
        <v>288</v>
      </c>
      <c r="B142" s="9" t="s">
        <v>224</v>
      </c>
      <c r="C142" s="9" t="s">
        <v>289</v>
      </c>
      <c r="D142" s="9" t="s">
        <v>17</v>
      </c>
      <c r="E142" s="10">
        <v>1</v>
      </c>
      <c r="F142" s="11">
        <v>0</v>
      </c>
      <c r="G142" s="12">
        <f t="shared" si="4"/>
        <v>0</v>
      </c>
    </row>
    <row r="143" spans="1:7" ht="15.75" thickBot="1" x14ac:dyDescent="0.3">
      <c r="A143" s="20" t="s">
        <v>290</v>
      </c>
      <c r="B143" s="9" t="s">
        <v>224</v>
      </c>
      <c r="C143" s="9" t="s">
        <v>291</v>
      </c>
      <c r="D143" s="9" t="s">
        <v>17</v>
      </c>
      <c r="E143" s="10">
        <v>1</v>
      </c>
      <c r="F143" s="11">
        <v>0</v>
      </c>
      <c r="G143" s="12">
        <f t="shared" si="4"/>
        <v>0</v>
      </c>
    </row>
    <row r="144" spans="1:7" ht="15.75" thickBot="1" x14ac:dyDescent="0.3">
      <c r="A144" s="20" t="s">
        <v>292</v>
      </c>
      <c r="B144" s="9" t="s">
        <v>224</v>
      </c>
      <c r="C144" s="9" t="s">
        <v>293</v>
      </c>
      <c r="D144" s="9" t="s">
        <v>17</v>
      </c>
      <c r="E144" s="10">
        <v>1</v>
      </c>
      <c r="F144" s="11">
        <v>0</v>
      </c>
      <c r="G144" s="12">
        <f t="shared" si="4"/>
        <v>0</v>
      </c>
    </row>
    <row r="145" spans="1:7" ht="15.75" thickBot="1" x14ac:dyDescent="0.3">
      <c r="A145" s="20" t="s">
        <v>294</v>
      </c>
      <c r="B145" s="9" t="s">
        <v>224</v>
      </c>
      <c r="C145" s="9" t="s">
        <v>295</v>
      </c>
      <c r="D145" s="9" t="s">
        <v>17</v>
      </c>
      <c r="E145" s="10">
        <v>1</v>
      </c>
      <c r="F145" s="11">
        <v>0</v>
      </c>
      <c r="G145" s="12">
        <f t="shared" si="4"/>
        <v>0</v>
      </c>
    </row>
    <row r="146" spans="1:7" ht="15.75" thickBot="1" x14ac:dyDescent="0.3">
      <c r="A146" s="20" t="s">
        <v>296</v>
      </c>
      <c r="B146" s="9" t="s">
        <v>224</v>
      </c>
      <c r="C146" s="9" t="s">
        <v>297</v>
      </c>
      <c r="D146" s="9" t="s">
        <v>17</v>
      </c>
      <c r="E146" s="10">
        <v>1</v>
      </c>
      <c r="F146" s="11">
        <v>0</v>
      </c>
      <c r="G146" s="12">
        <f t="shared" si="4"/>
        <v>0</v>
      </c>
    </row>
    <row r="147" spans="1:7" ht="15.75" thickBot="1" x14ac:dyDescent="0.3">
      <c r="A147" s="20" t="s">
        <v>298</v>
      </c>
      <c r="B147" s="9" t="s">
        <v>224</v>
      </c>
      <c r="C147" s="9" t="s">
        <v>299</v>
      </c>
      <c r="D147" s="9" t="s">
        <v>17</v>
      </c>
      <c r="E147" s="10">
        <v>1</v>
      </c>
      <c r="F147" s="11">
        <v>0</v>
      </c>
      <c r="G147" s="12">
        <f t="shared" si="4"/>
        <v>0</v>
      </c>
    </row>
    <row r="148" spans="1:7" ht="15.75" thickBot="1" x14ac:dyDescent="0.3">
      <c r="A148" s="20" t="s">
        <v>300</v>
      </c>
      <c r="B148" s="9" t="s">
        <v>224</v>
      </c>
      <c r="C148" s="9" t="s">
        <v>301</v>
      </c>
      <c r="D148" s="9" t="s">
        <v>17</v>
      </c>
      <c r="E148" s="10">
        <v>1</v>
      </c>
      <c r="F148" s="11">
        <v>0</v>
      </c>
      <c r="G148" s="12">
        <f t="shared" si="4"/>
        <v>0</v>
      </c>
    </row>
    <row r="149" spans="1:7" ht="18.75" customHeight="1" thickBot="1" x14ac:dyDescent="0.3">
      <c r="A149" s="20" t="s">
        <v>302</v>
      </c>
      <c r="B149" s="9" t="s">
        <v>224</v>
      </c>
      <c r="C149" s="9" t="s">
        <v>303</v>
      </c>
      <c r="D149" s="9" t="s">
        <v>17</v>
      </c>
      <c r="E149" s="10">
        <v>1</v>
      </c>
      <c r="F149" s="11">
        <v>0</v>
      </c>
      <c r="G149" s="12">
        <f t="shared" si="4"/>
        <v>0</v>
      </c>
    </row>
    <row r="150" spans="1:7" ht="15.75" thickBot="1" x14ac:dyDescent="0.3">
      <c r="A150" s="20" t="s">
        <v>304</v>
      </c>
      <c r="B150" s="9" t="s">
        <v>224</v>
      </c>
      <c r="C150" s="9" t="s">
        <v>305</v>
      </c>
      <c r="D150" s="9" t="s">
        <v>17</v>
      </c>
      <c r="E150" s="10">
        <v>1</v>
      </c>
      <c r="F150" s="11">
        <v>0</v>
      </c>
      <c r="G150" s="12">
        <f t="shared" si="4"/>
        <v>0</v>
      </c>
    </row>
    <row r="151" spans="1:7" ht="15.75" thickBot="1" x14ac:dyDescent="0.3">
      <c r="A151" s="20" t="s">
        <v>306</v>
      </c>
      <c r="B151" s="9" t="s">
        <v>224</v>
      </c>
      <c r="C151" s="9" t="s">
        <v>307</v>
      </c>
      <c r="D151" s="9" t="s">
        <v>17</v>
      </c>
      <c r="E151" s="10">
        <v>1</v>
      </c>
      <c r="F151" s="11">
        <v>0</v>
      </c>
      <c r="G151" s="12">
        <f t="shared" si="4"/>
        <v>0</v>
      </c>
    </row>
    <row r="152" spans="1:7" ht="15.75" thickBot="1" x14ac:dyDescent="0.3">
      <c r="A152" s="20" t="s">
        <v>308</v>
      </c>
      <c r="B152" s="9" t="s">
        <v>224</v>
      </c>
      <c r="C152" s="9" t="s">
        <v>309</v>
      </c>
      <c r="D152" s="9" t="s">
        <v>17</v>
      </c>
      <c r="E152" s="10">
        <v>1</v>
      </c>
      <c r="F152" s="11">
        <v>0</v>
      </c>
      <c r="G152" s="12">
        <f t="shared" si="4"/>
        <v>0</v>
      </c>
    </row>
    <row r="153" spans="1:7" ht="15.75" thickBot="1" x14ac:dyDescent="0.3">
      <c r="A153" s="20" t="s">
        <v>310</v>
      </c>
      <c r="B153" s="9" t="s">
        <v>224</v>
      </c>
      <c r="C153" s="9" t="s">
        <v>311</v>
      </c>
      <c r="D153" s="9" t="s">
        <v>17</v>
      </c>
      <c r="E153" s="10">
        <v>1</v>
      </c>
      <c r="F153" s="11">
        <v>0</v>
      </c>
      <c r="G153" s="12">
        <f t="shared" si="4"/>
        <v>0</v>
      </c>
    </row>
    <row r="154" spans="1:7" ht="15.75" thickBot="1" x14ac:dyDescent="0.3">
      <c r="A154" s="20" t="s">
        <v>312</v>
      </c>
      <c r="B154" s="9" t="s">
        <v>224</v>
      </c>
      <c r="C154" s="9" t="s">
        <v>313</v>
      </c>
      <c r="D154" s="9" t="s">
        <v>17</v>
      </c>
      <c r="E154" s="10">
        <v>1</v>
      </c>
      <c r="F154" s="11">
        <v>0</v>
      </c>
      <c r="G154" s="12">
        <f t="shared" si="4"/>
        <v>0</v>
      </c>
    </row>
    <row r="155" spans="1:7" ht="15.75" thickBot="1" x14ac:dyDescent="0.3">
      <c r="A155" s="20" t="s">
        <v>314</v>
      </c>
      <c r="B155" s="9" t="s">
        <v>224</v>
      </c>
      <c r="C155" s="9" t="s">
        <v>315</v>
      </c>
      <c r="D155" s="9" t="s">
        <v>17</v>
      </c>
      <c r="E155" s="10">
        <v>1</v>
      </c>
      <c r="F155" s="11">
        <v>0</v>
      </c>
      <c r="G155" s="12">
        <f t="shared" si="4"/>
        <v>0</v>
      </c>
    </row>
    <row r="156" spans="1:7" ht="15.75" thickBot="1" x14ac:dyDescent="0.3">
      <c r="A156" s="20" t="s">
        <v>316</v>
      </c>
      <c r="B156" s="9" t="s">
        <v>224</v>
      </c>
      <c r="C156" s="9" t="s">
        <v>317</v>
      </c>
      <c r="D156" s="9" t="s">
        <v>17</v>
      </c>
      <c r="E156" s="10">
        <v>1</v>
      </c>
      <c r="F156" s="11">
        <v>0</v>
      </c>
      <c r="G156" s="12">
        <f t="shared" si="4"/>
        <v>0</v>
      </c>
    </row>
    <row r="157" spans="1:7" ht="15.75" thickBot="1" x14ac:dyDescent="0.3">
      <c r="A157" s="20" t="s">
        <v>318</v>
      </c>
      <c r="B157" s="9" t="s">
        <v>224</v>
      </c>
      <c r="C157" s="9" t="s">
        <v>319</v>
      </c>
      <c r="D157" s="9" t="s">
        <v>17</v>
      </c>
      <c r="E157" s="10">
        <v>1</v>
      </c>
      <c r="F157" s="11">
        <v>0</v>
      </c>
      <c r="G157" s="12">
        <f t="shared" si="4"/>
        <v>0</v>
      </c>
    </row>
    <row r="158" spans="1:7" ht="15.75" thickBot="1" x14ac:dyDescent="0.3">
      <c r="A158" s="20" t="s">
        <v>320</v>
      </c>
      <c r="B158" s="9" t="s">
        <v>224</v>
      </c>
      <c r="C158" s="9" t="s">
        <v>321</v>
      </c>
      <c r="D158" s="9" t="s">
        <v>17</v>
      </c>
      <c r="E158" s="10">
        <v>1</v>
      </c>
      <c r="F158" s="11">
        <v>0</v>
      </c>
      <c r="G158" s="12">
        <f t="shared" si="4"/>
        <v>0</v>
      </c>
    </row>
    <row r="159" spans="1:7" ht="15.75" thickBot="1" x14ac:dyDescent="0.3">
      <c r="A159" s="20" t="s">
        <v>322</v>
      </c>
      <c r="B159" s="9" t="s">
        <v>224</v>
      </c>
      <c r="C159" s="9" t="s">
        <v>323</v>
      </c>
      <c r="D159" s="9" t="s">
        <v>17</v>
      </c>
      <c r="E159" s="10">
        <v>1</v>
      </c>
      <c r="F159" s="11">
        <v>0</v>
      </c>
      <c r="G159" s="12">
        <f t="shared" si="4"/>
        <v>0</v>
      </c>
    </row>
    <row r="160" spans="1:7" ht="15.75" thickBot="1" x14ac:dyDescent="0.3">
      <c r="A160" s="20" t="s">
        <v>324</v>
      </c>
      <c r="B160" s="9" t="s">
        <v>224</v>
      </c>
      <c r="C160" s="9" t="s">
        <v>325</v>
      </c>
      <c r="D160" s="9" t="s">
        <v>17</v>
      </c>
      <c r="E160" s="10">
        <v>1</v>
      </c>
      <c r="F160" s="11">
        <v>0</v>
      </c>
      <c r="G160" s="12">
        <f t="shared" si="4"/>
        <v>0</v>
      </c>
    </row>
    <row r="161" spans="1:7" ht="15.75" thickBot="1" x14ac:dyDescent="0.3">
      <c r="A161" s="20" t="s">
        <v>326</v>
      </c>
      <c r="B161" s="9" t="s">
        <v>224</v>
      </c>
      <c r="C161" s="9" t="s">
        <v>327</v>
      </c>
      <c r="D161" s="9" t="s">
        <v>17</v>
      </c>
      <c r="E161" s="10">
        <v>1</v>
      </c>
      <c r="F161" s="11">
        <v>0</v>
      </c>
      <c r="G161" s="12">
        <f t="shared" si="4"/>
        <v>0</v>
      </c>
    </row>
    <row r="162" spans="1:7" ht="15.75" thickBot="1" x14ac:dyDescent="0.3">
      <c r="A162" s="20" t="s">
        <v>328</v>
      </c>
      <c r="B162" s="9" t="s">
        <v>224</v>
      </c>
      <c r="C162" s="9" t="s">
        <v>329</v>
      </c>
      <c r="D162" s="9" t="s">
        <v>17</v>
      </c>
      <c r="E162" s="10">
        <v>1</v>
      </c>
      <c r="F162" s="11">
        <v>0</v>
      </c>
      <c r="G162" s="12">
        <f t="shared" si="4"/>
        <v>0</v>
      </c>
    </row>
    <row r="163" spans="1:7" ht="15.75" thickBot="1" x14ac:dyDescent="0.3">
      <c r="A163" s="20" t="s">
        <v>330</v>
      </c>
      <c r="B163" s="9" t="s">
        <v>224</v>
      </c>
      <c r="C163" s="9" t="s">
        <v>331</v>
      </c>
      <c r="D163" s="9" t="s">
        <v>17</v>
      </c>
      <c r="E163" s="10">
        <v>1</v>
      </c>
      <c r="F163" s="11">
        <v>0</v>
      </c>
      <c r="G163" s="12">
        <f t="shared" si="4"/>
        <v>0</v>
      </c>
    </row>
    <row r="164" spans="1:7" ht="15.75" thickBot="1" x14ac:dyDescent="0.3">
      <c r="A164" s="20" t="s">
        <v>332</v>
      </c>
      <c r="B164" s="9" t="s">
        <v>224</v>
      </c>
      <c r="C164" s="9" t="s">
        <v>333</v>
      </c>
      <c r="D164" s="9" t="s">
        <v>17</v>
      </c>
      <c r="E164" s="10">
        <v>1</v>
      </c>
      <c r="F164" s="11">
        <v>0</v>
      </c>
      <c r="G164" s="12">
        <f t="shared" si="4"/>
        <v>0</v>
      </c>
    </row>
    <row r="165" spans="1:7" ht="15.75" thickBot="1" x14ac:dyDescent="0.3">
      <c r="A165" s="20" t="s">
        <v>334</v>
      </c>
      <c r="B165" s="9" t="s">
        <v>224</v>
      </c>
      <c r="C165" s="9" t="s">
        <v>335</v>
      </c>
      <c r="D165" s="9" t="s">
        <v>17</v>
      </c>
      <c r="E165" s="10">
        <v>1</v>
      </c>
      <c r="F165" s="11">
        <v>0</v>
      </c>
      <c r="G165" s="12">
        <f t="shared" si="4"/>
        <v>0</v>
      </c>
    </row>
    <row r="166" spans="1:7" ht="15.75" thickBot="1" x14ac:dyDescent="0.3">
      <c r="A166" s="20" t="s">
        <v>336</v>
      </c>
      <c r="B166" s="9" t="s">
        <v>224</v>
      </c>
      <c r="C166" s="9" t="s">
        <v>337</v>
      </c>
      <c r="D166" s="9" t="s">
        <v>17</v>
      </c>
      <c r="E166" s="10">
        <v>1</v>
      </c>
      <c r="F166" s="11">
        <v>0</v>
      </c>
      <c r="G166" s="12">
        <f t="shared" si="4"/>
        <v>0</v>
      </c>
    </row>
    <row r="167" spans="1:7" ht="15.75" thickBot="1" x14ac:dyDescent="0.3">
      <c r="A167" s="20" t="s">
        <v>338</v>
      </c>
      <c r="B167" s="9" t="s">
        <v>224</v>
      </c>
      <c r="C167" s="9" t="s">
        <v>339</v>
      </c>
      <c r="D167" s="9" t="s">
        <v>17</v>
      </c>
      <c r="E167" s="10">
        <v>1</v>
      </c>
      <c r="F167" s="11">
        <v>0</v>
      </c>
      <c r="G167" s="12">
        <f t="shared" si="4"/>
        <v>0</v>
      </c>
    </row>
    <row r="168" spans="1:7" ht="15.75" thickBot="1" x14ac:dyDescent="0.3">
      <c r="A168" s="20" t="s">
        <v>340</v>
      </c>
      <c r="B168" s="9" t="s">
        <v>224</v>
      </c>
      <c r="C168" s="9" t="s">
        <v>341</v>
      </c>
      <c r="D168" s="9" t="s">
        <v>17</v>
      </c>
      <c r="E168" s="10">
        <v>1</v>
      </c>
      <c r="F168" s="11">
        <v>0</v>
      </c>
      <c r="G168" s="12">
        <f t="shared" si="4"/>
        <v>0</v>
      </c>
    </row>
    <row r="169" spans="1:7" ht="15.75" thickBot="1" x14ac:dyDescent="0.3">
      <c r="A169" s="20" t="s">
        <v>342</v>
      </c>
      <c r="B169" s="9" t="s">
        <v>224</v>
      </c>
      <c r="C169" s="9" t="s">
        <v>343</v>
      </c>
      <c r="D169" s="9" t="s">
        <v>17</v>
      </c>
      <c r="E169" s="10">
        <v>1</v>
      </c>
      <c r="F169" s="11">
        <v>0</v>
      </c>
      <c r="G169" s="12">
        <f t="shared" si="4"/>
        <v>0</v>
      </c>
    </row>
    <row r="170" spans="1:7" ht="15.75" thickBot="1" x14ac:dyDescent="0.3">
      <c r="A170" s="20" t="s">
        <v>344</v>
      </c>
      <c r="B170" s="9" t="s">
        <v>224</v>
      </c>
      <c r="C170" s="9" t="s">
        <v>345</v>
      </c>
      <c r="D170" s="9" t="s">
        <v>17</v>
      </c>
      <c r="E170" s="10">
        <v>1</v>
      </c>
      <c r="F170" s="11">
        <v>0</v>
      </c>
      <c r="G170" s="12">
        <f t="shared" si="4"/>
        <v>0</v>
      </c>
    </row>
    <row r="171" spans="1:7" ht="15.75" thickBot="1" x14ac:dyDescent="0.3">
      <c r="A171" s="20" t="s">
        <v>346</v>
      </c>
      <c r="B171" s="9" t="s">
        <v>224</v>
      </c>
      <c r="C171" s="9" t="s">
        <v>347</v>
      </c>
      <c r="D171" s="9" t="s">
        <v>17</v>
      </c>
      <c r="E171" s="10">
        <v>1</v>
      </c>
      <c r="F171" s="11">
        <v>0</v>
      </c>
      <c r="G171" s="12">
        <f t="shared" si="4"/>
        <v>0</v>
      </c>
    </row>
    <row r="172" spans="1:7" ht="15.75" thickBot="1" x14ac:dyDescent="0.3">
      <c r="A172" s="20" t="s">
        <v>348</v>
      </c>
      <c r="B172" s="9" t="s">
        <v>224</v>
      </c>
      <c r="C172" s="9" t="s">
        <v>349</v>
      </c>
      <c r="D172" s="9" t="s">
        <v>17</v>
      </c>
      <c r="E172" s="10">
        <v>1</v>
      </c>
      <c r="F172" s="11">
        <v>0</v>
      </c>
      <c r="G172" s="19">
        <f t="shared" si="4"/>
        <v>0</v>
      </c>
    </row>
    <row r="173" spans="1:7" ht="15.75" thickBot="1" x14ac:dyDescent="0.3">
      <c r="A173" s="65" t="s">
        <v>416</v>
      </c>
      <c r="B173" s="66"/>
      <c r="C173" s="66"/>
      <c r="D173" s="66"/>
      <c r="E173" s="66"/>
      <c r="F173" s="66"/>
      <c r="G173" s="21">
        <f>SUM(G71:G172)</f>
        <v>0</v>
      </c>
    </row>
    <row r="174" spans="1:7" ht="16.5" thickTop="1" thickBot="1" x14ac:dyDescent="0.3">
      <c r="A174" s="67" t="s">
        <v>350</v>
      </c>
      <c r="B174" s="68"/>
      <c r="C174" s="68"/>
      <c r="D174" s="68"/>
      <c r="E174" s="68"/>
      <c r="F174" s="69"/>
      <c r="G174" s="22">
        <f>G23+G68+G173</f>
        <v>0</v>
      </c>
    </row>
    <row r="175" spans="1:7" ht="15.75" thickBot="1" x14ac:dyDescent="0.3">
      <c r="A175" s="70" t="s">
        <v>351</v>
      </c>
      <c r="B175" s="71"/>
      <c r="C175" s="71"/>
      <c r="D175" s="71"/>
      <c r="E175" s="71"/>
      <c r="F175" s="71"/>
      <c r="G175" s="72"/>
    </row>
    <row r="176" spans="1:7" x14ac:dyDescent="0.25">
      <c r="A176" s="2"/>
    </row>
    <row r="177" spans="1:7" x14ac:dyDescent="0.25">
      <c r="A177" s="2"/>
    </row>
    <row r="178" spans="1:7" x14ac:dyDescent="0.25">
      <c r="A178" s="2"/>
    </row>
    <row r="179" spans="1:7" x14ac:dyDescent="0.25">
      <c r="A179" s="2"/>
    </row>
    <row r="180" spans="1:7" x14ac:dyDescent="0.25">
      <c r="A180" s="2"/>
    </row>
    <row r="181" spans="1:7" ht="15.75" thickBot="1" x14ac:dyDescent="0.3">
      <c r="A181" s="50" t="s">
        <v>352</v>
      </c>
      <c r="B181" s="50"/>
      <c r="C181" s="50"/>
      <c r="D181" s="50"/>
      <c r="E181" s="50"/>
      <c r="F181" s="50"/>
      <c r="G181" s="50"/>
    </row>
    <row r="182" spans="1:7" x14ac:dyDescent="0.25">
      <c r="A182" s="60" t="s">
        <v>0</v>
      </c>
      <c r="B182" s="60" t="s">
        <v>353</v>
      </c>
      <c r="C182" s="60" t="s">
        <v>354</v>
      </c>
      <c r="D182" s="60" t="s">
        <v>3</v>
      </c>
      <c r="E182" s="60" t="s">
        <v>4</v>
      </c>
      <c r="F182" s="5" t="s">
        <v>5</v>
      </c>
      <c r="G182" s="5" t="s">
        <v>7</v>
      </c>
    </row>
    <row r="183" spans="1:7" ht="15.75" thickBot="1" x14ac:dyDescent="0.3">
      <c r="A183" s="61"/>
      <c r="B183" s="61"/>
      <c r="C183" s="61"/>
      <c r="D183" s="61"/>
      <c r="E183" s="61"/>
      <c r="F183" s="6" t="s">
        <v>6</v>
      </c>
      <c r="G183" s="6" t="s">
        <v>6</v>
      </c>
    </row>
    <row r="184" spans="1:7" ht="15.75" thickBot="1" x14ac:dyDescent="0.3">
      <c r="A184" s="73" t="s">
        <v>355</v>
      </c>
      <c r="B184" s="74"/>
      <c r="C184" s="74"/>
      <c r="D184" s="74"/>
      <c r="E184" s="75"/>
      <c r="F184" s="3"/>
      <c r="G184" s="3"/>
    </row>
    <row r="185" spans="1:7" ht="15.75" thickBot="1" x14ac:dyDescent="0.3">
      <c r="A185" s="23" t="s">
        <v>9</v>
      </c>
      <c r="B185" s="24" t="s">
        <v>356</v>
      </c>
      <c r="C185" s="24" t="s">
        <v>357</v>
      </c>
      <c r="D185" s="25" t="s">
        <v>17</v>
      </c>
      <c r="E185" s="8">
        <v>3550</v>
      </c>
      <c r="F185" s="14">
        <v>0</v>
      </c>
      <c r="G185" s="26">
        <f>E185*F185</f>
        <v>0</v>
      </c>
    </row>
    <row r="186" spans="1:7" ht="15.75" thickBot="1" x14ac:dyDescent="0.3">
      <c r="A186" s="23" t="s">
        <v>12</v>
      </c>
      <c r="B186" s="24" t="s">
        <v>358</v>
      </c>
      <c r="C186" s="24" t="s">
        <v>357</v>
      </c>
      <c r="D186" s="25" t="s">
        <v>17</v>
      </c>
      <c r="E186" s="8">
        <v>919</v>
      </c>
      <c r="F186" s="14">
        <v>0</v>
      </c>
      <c r="G186" s="26">
        <f t="shared" ref="G186:G197" si="5">E186*F186</f>
        <v>0</v>
      </c>
    </row>
    <row r="187" spans="1:7" ht="15.75" thickBot="1" x14ac:dyDescent="0.3">
      <c r="A187" s="23" t="s">
        <v>14</v>
      </c>
      <c r="B187" s="24" t="s">
        <v>359</v>
      </c>
      <c r="C187" s="24" t="s">
        <v>357</v>
      </c>
      <c r="D187" s="25" t="s">
        <v>17</v>
      </c>
      <c r="E187" s="8">
        <v>1050</v>
      </c>
      <c r="F187" s="14">
        <v>0</v>
      </c>
      <c r="G187" s="26">
        <f t="shared" si="5"/>
        <v>0</v>
      </c>
    </row>
    <row r="188" spans="1:7" ht="15.75" thickBot="1" x14ac:dyDescent="0.3">
      <c r="A188" s="23" t="s">
        <v>18</v>
      </c>
      <c r="B188" s="24" t="s">
        <v>360</v>
      </c>
      <c r="C188" s="24" t="s">
        <v>357</v>
      </c>
      <c r="D188" s="25" t="s">
        <v>17</v>
      </c>
      <c r="E188" s="8">
        <v>100</v>
      </c>
      <c r="F188" s="14">
        <v>0</v>
      </c>
      <c r="G188" s="26">
        <f t="shared" si="5"/>
        <v>0</v>
      </c>
    </row>
    <row r="189" spans="1:7" ht="15.75" thickBot="1" x14ac:dyDescent="0.3">
      <c r="A189" s="23" t="s">
        <v>20</v>
      </c>
      <c r="B189" s="24" t="s">
        <v>361</v>
      </c>
      <c r="C189" s="24" t="s">
        <v>357</v>
      </c>
      <c r="D189" s="25" t="s">
        <v>17</v>
      </c>
      <c r="E189" s="8">
        <v>100</v>
      </c>
      <c r="F189" s="14">
        <v>0</v>
      </c>
      <c r="G189" s="26">
        <f t="shared" si="5"/>
        <v>0</v>
      </c>
    </row>
    <row r="190" spans="1:7" ht="15.75" thickBot="1" x14ac:dyDescent="0.3">
      <c r="A190" s="23" t="s">
        <v>23</v>
      </c>
      <c r="B190" s="25" t="s">
        <v>362</v>
      </c>
      <c r="C190" s="24" t="s">
        <v>363</v>
      </c>
      <c r="D190" s="25" t="s">
        <v>17</v>
      </c>
      <c r="E190" s="9">
        <v>25</v>
      </c>
      <c r="F190" s="14">
        <v>0</v>
      </c>
      <c r="G190" s="26">
        <f t="shared" si="5"/>
        <v>0</v>
      </c>
    </row>
    <row r="191" spans="1:7" ht="15.75" thickBot="1" x14ac:dyDescent="0.3">
      <c r="A191" s="23" t="s">
        <v>25</v>
      </c>
      <c r="B191" s="25" t="s">
        <v>364</v>
      </c>
      <c r="C191" s="24" t="s">
        <v>363</v>
      </c>
      <c r="D191" s="25" t="s">
        <v>17</v>
      </c>
      <c r="E191" s="9">
        <v>15</v>
      </c>
      <c r="F191" s="14">
        <v>0</v>
      </c>
      <c r="G191" s="26">
        <f t="shared" si="5"/>
        <v>0</v>
      </c>
    </row>
    <row r="192" spans="1:7" ht="15.75" thickBot="1" x14ac:dyDescent="0.3">
      <c r="A192" s="23" t="s">
        <v>27</v>
      </c>
      <c r="B192" s="25" t="s">
        <v>365</v>
      </c>
      <c r="C192" s="24" t="s">
        <v>366</v>
      </c>
      <c r="D192" s="25" t="s">
        <v>17</v>
      </c>
      <c r="E192" s="9">
        <v>50</v>
      </c>
      <c r="F192" s="14">
        <v>0</v>
      </c>
      <c r="G192" s="26">
        <f t="shared" si="5"/>
        <v>0</v>
      </c>
    </row>
    <row r="193" spans="1:7" ht="15.75" thickBot="1" x14ac:dyDescent="0.3">
      <c r="A193" s="23" t="s">
        <v>29</v>
      </c>
      <c r="B193" s="24" t="s">
        <v>367</v>
      </c>
      <c r="C193" s="24"/>
      <c r="D193" s="25" t="s">
        <v>17</v>
      </c>
      <c r="E193" s="9">
        <v>10</v>
      </c>
      <c r="F193" s="14">
        <v>0</v>
      </c>
      <c r="G193" s="26">
        <f t="shared" si="5"/>
        <v>0</v>
      </c>
    </row>
    <row r="194" spans="1:7" ht="15.75" thickBot="1" x14ac:dyDescent="0.3">
      <c r="A194" s="23" t="s">
        <v>31</v>
      </c>
      <c r="B194" s="24" t="s">
        <v>368</v>
      </c>
      <c r="C194" s="24" t="s">
        <v>369</v>
      </c>
      <c r="D194" s="25" t="s">
        <v>17</v>
      </c>
      <c r="E194" s="9">
        <v>48</v>
      </c>
      <c r="F194" s="14">
        <v>0</v>
      </c>
      <c r="G194" s="26">
        <f t="shared" si="5"/>
        <v>0</v>
      </c>
    </row>
    <row r="195" spans="1:7" ht="15.75" thickBot="1" x14ac:dyDescent="0.3">
      <c r="A195" s="23" t="s">
        <v>34</v>
      </c>
      <c r="B195" s="24" t="s">
        <v>359</v>
      </c>
      <c r="C195" s="24" t="s">
        <v>369</v>
      </c>
      <c r="D195" s="25" t="s">
        <v>17</v>
      </c>
      <c r="E195" s="9">
        <v>2</v>
      </c>
      <c r="F195" s="14">
        <v>0</v>
      </c>
      <c r="G195" s="26">
        <f t="shared" si="5"/>
        <v>0</v>
      </c>
    </row>
    <row r="196" spans="1:7" ht="15.75" thickBot="1" x14ac:dyDescent="0.3">
      <c r="A196" s="23" t="s">
        <v>36</v>
      </c>
      <c r="B196" s="24" t="s">
        <v>358</v>
      </c>
      <c r="C196" s="24" t="s">
        <v>369</v>
      </c>
      <c r="D196" s="25" t="s">
        <v>17</v>
      </c>
      <c r="E196" s="9">
        <v>280</v>
      </c>
      <c r="F196" s="14">
        <v>0</v>
      </c>
      <c r="G196" s="26">
        <f t="shared" si="5"/>
        <v>0</v>
      </c>
    </row>
    <row r="197" spans="1:7" ht="15.75" thickBot="1" x14ac:dyDescent="0.3">
      <c r="A197" s="23" t="s">
        <v>38</v>
      </c>
      <c r="B197" s="24" t="s">
        <v>356</v>
      </c>
      <c r="C197" s="24" t="s">
        <v>369</v>
      </c>
      <c r="D197" s="25" t="s">
        <v>17</v>
      </c>
      <c r="E197" s="9">
        <v>54</v>
      </c>
      <c r="F197" s="14">
        <v>0</v>
      </c>
      <c r="G197" s="27">
        <f t="shared" si="5"/>
        <v>0</v>
      </c>
    </row>
    <row r="198" spans="1:7" ht="15.75" thickBot="1" x14ac:dyDescent="0.3">
      <c r="A198" s="52" t="s">
        <v>370</v>
      </c>
      <c r="B198" s="53"/>
      <c r="C198" s="53"/>
      <c r="D198" s="53"/>
      <c r="E198" s="53"/>
      <c r="F198" s="53"/>
      <c r="G198" s="28">
        <f>SUM(G185:G197)</f>
        <v>0</v>
      </c>
    </row>
    <row r="199" spans="1:7" ht="15.75" thickBot="1" x14ac:dyDescent="0.3">
      <c r="A199" s="76"/>
      <c r="B199" s="77"/>
      <c r="C199" s="77"/>
      <c r="D199" s="77"/>
      <c r="E199" s="77"/>
      <c r="F199" s="77"/>
      <c r="G199" s="78"/>
    </row>
    <row r="200" spans="1:7" ht="15.75" thickBot="1" x14ac:dyDescent="0.3">
      <c r="A200" s="57" t="s">
        <v>371</v>
      </c>
      <c r="B200" s="58"/>
      <c r="C200" s="58"/>
      <c r="D200" s="58"/>
      <c r="E200" s="58"/>
      <c r="F200" s="58"/>
      <c r="G200" s="59"/>
    </row>
    <row r="201" spans="1:7" x14ac:dyDescent="0.25">
      <c r="A201" s="79" t="s">
        <v>41</v>
      </c>
      <c r="B201" s="81" t="s">
        <v>372</v>
      </c>
      <c r="C201" s="29" t="s">
        <v>373</v>
      </c>
      <c r="D201" s="83" t="s">
        <v>17</v>
      </c>
      <c r="E201" s="85">
        <v>1</v>
      </c>
      <c r="F201" s="87">
        <v>0</v>
      </c>
      <c r="G201" s="89">
        <f>E201*F201</f>
        <v>0</v>
      </c>
    </row>
    <row r="202" spans="1:7" ht="15.75" thickBot="1" x14ac:dyDescent="0.3">
      <c r="A202" s="80"/>
      <c r="B202" s="82"/>
      <c r="C202" s="24" t="s">
        <v>374</v>
      </c>
      <c r="D202" s="84"/>
      <c r="E202" s="86"/>
      <c r="F202" s="88"/>
      <c r="G202" s="90"/>
    </row>
    <row r="203" spans="1:7" x14ac:dyDescent="0.25">
      <c r="A203" s="79" t="s">
        <v>47</v>
      </c>
      <c r="B203" s="81" t="s">
        <v>375</v>
      </c>
      <c r="C203" s="30" t="s">
        <v>376</v>
      </c>
      <c r="D203" s="83" t="s">
        <v>17</v>
      </c>
      <c r="E203" s="85">
        <v>1</v>
      </c>
      <c r="F203" s="91">
        <v>0</v>
      </c>
      <c r="G203" s="89">
        <f>E203*F203</f>
        <v>0</v>
      </c>
    </row>
    <row r="204" spans="1:7" ht="15.75" thickBot="1" x14ac:dyDescent="0.3">
      <c r="A204" s="80"/>
      <c r="B204" s="82"/>
      <c r="C204" s="24" t="s">
        <v>377</v>
      </c>
      <c r="D204" s="84"/>
      <c r="E204" s="86"/>
      <c r="F204" s="92"/>
      <c r="G204" s="90"/>
    </row>
    <row r="205" spans="1:7" x14ac:dyDescent="0.25">
      <c r="A205" s="79" t="s">
        <v>50</v>
      </c>
      <c r="B205" s="81" t="s">
        <v>375</v>
      </c>
      <c r="C205" s="30" t="s">
        <v>376</v>
      </c>
      <c r="D205" s="83" t="s">
        <v>17</v>
      </c>
      <c r="E205" s="85">
        <v>1</v>
      </c>
      <c r="F205" s="91">
        <v>0</v>
      </c>
      <c r="G205" s="89">
        <f>E205*F205</f>
        <v>0</v>
      </c>
    </row>
    <row r="206" spans="1:7" ht="15.75" thickBot="1" x14ac:dyDescent="0.3">
      <c r="A206" s="80"/>
      <c r="B206" s="82"/>
      <c r="C206" s="24" t="s">
        <v>378</v>
      </c>
      <c r="D206" s="84"/>
      <c r="E206" s="86"/>
      <c r="F206" s="92"/>
      <c r="G206" s="90"/>
    </row>
    <row r="207" spans="1:7" x14ac:dyDescent="0.25">
      <c r="A207" s="79" t="s">
        <v>53</v>
      </c>
      <c r="B207" s="81" t="s">
        <v>379</v>
      </c>
      <c r="C207" s="30" t="s">
        <v>376</v>
      </c>
      <c r="D207" s="83" t="s">
        <v>421</v>
      </c>
      <c r="E207" s="85">
        <v>1</v>
      </c>
      <c r="F207" s="91">
        <v>0</v>
      </c>
      <c r="G207" s="89">
        <f>E207*F207</f>
        <v>0</v>
      </c>
    </row>
    <row r="208" spans="1:7" ht="15.75" thickBot="1" x14ac:dyDescent="0.3">
      <c r="A208" s="80"/>
      <c r="B208" s="82"/>
      <c r="C208" s="24" t="s">
        <v>380</v>
      </c>
      <c r="D208" s="84"/>
      <c r="E208" s="86"/>
      <c r="F208" s="92"/>
      <c r="G208" s="90"/>
    </row>
    <row r="209" spans="1:7" x14ac:dyDescent="0.25">
      <c r="A209" s="79" t="s">
        <v>55</v>
      </c>
      <c r="B209" s="81" t="s">
        <v>379</v>
      </c>
      <c r="C209" s="30" t="s">
        <v>376</v>
      </c>
      <c r="D209" s="83" t="s">
        <v>421</v>
      </c>
      <c r="E209" s="85">
        <v>1</v>
      </c>
      <c r="F209" s="91">
        <v>0</v>
      </c>
      <c r="G209" s="89">
        <f>E209*F209</f>
        <v>0</v>
      </c>
    </row>
    <row r="210" spans="1:7" ht="15.75" thickBot="1" x14ac:dyDescent="0.3">
      <c r="A210" s="80"/>
      <c r="B210" s="82"/>
      <c r="C210" s="24" t="s">
        <v>381</v>
      </c>
      <c r="D210" s="84"/>
      <c r="E210" s="86"/>
      <c r="F210" s="92"/>
      <c r="G210" s="90"/>
    </row>
    <row r="211" spans="1:7" x14ac:dyDescent="0.25">
      <c r="A211" s="79" t="s">
        <v>57</v>
      </c>
      <c r="B211" s="81" t="s">
        <v>379</v>
      </c>
      <c r="C211" s="30" t="s">
        <v>376</v>
      </c>
      <c r="D211" s="83" t="s">
        <v>421</v>
      </c>
      <c r="E211" s="85">
        <v>1</v>
      </c>
      <c r="F211" s="91">
        <v>0</v>
      </c>
      <c r="G211" s="89">
        <f>E211*F211</f>
        <v>0</v>
      </c>
    </row>
    <row r="212" spans="1:7" ht="15.75" thickBot="1" x14ac:dyDescent="0.3">
      <c r="A212" s="80"/>
      <c r="B212" s="82"/>
      <c r="C212" s="24" t="s">
        <v>382</v>
      </c>
      <c r="D212" s="84"/>
      <c r="E212" s="86"/>
      <c r="F212" s="92"/>
      <c r="G212" s="90"/>
    </row>
    <row r="213" spans="1:7" x14ac:dyDescent="0.25">
      <c r="A213" s="79" t="s">
        <v>59</v>
      </c>
      <c r="B213" s="81" t="s">
        <v>379</v>
      </c>
      <c r="C213" s="30" t="s">
        <v>376</v>
      </c>
      <c r="D213" s="83" t="s">
        <v>421</v>
      </c>
      <c r="E213" s="85">
        <v>1</v>
      </c>
      <c r="F213" s="91">
        <v>0</v>
      </c>
      <c r="G213" s="89">
        <f>E213*F213</f>
        <v>0</v>
      </c>
    </row>
    <row r="214" spans="1:7" ht="15.75" thickBot="1" x14ac:dyDescent="0.3">
      <c r="A214" s="80"/>
      <c r="B214" s="82"/>
      <c r="C214" s="24" t="s">
        <v>383</v>
      </c>
      <c r="D214" s="84"/>
      <c r="E214" s="86"/>
      <c r="F214" s="92"/>
      <c r="G214" s="90"/>
    </row>
    <row r="215" spans="1:7" ht="30" x14ac:dyDescent="0.25">
      <c r="A215" s="79" t="s">
        <v>62</v>
      </c>
      <c r="B215" s="30" t="s">
        <v>384</v>
      </c>
      <c r="C215" s="29" t="s">
        <v>373</v>
      </c>
      <c r="D215" s="83" t="s">
        <v>421</v>
      </c>
      <c r="E215" s="85">
        <v>1</v>
      </c>
      <c r="F215" s="91">
        <v>0</v>
      </c>
      <c r="G215" s="96">
        <f>E215*F215</f>
        <v>0</v>
      </c>
    </row>
    <row r="216" spans="1:7" ht="60" x14ac:dyDescent="0.25">
      <c r="A216" s="98"/>
      <c r="B216" s="31" t="s">
        <v>385</v>
      </c>
      <c r="C216" s="30" t="s">
        <v>387</v>
      </c>
      <c r="D216" s="93"/>
      <c r="E216" s="94"/>
      <c r="F216" s="95"/>
      <c r="G216" s="97"/>
    </row>
    <row r="217" spans="1:7" ht="30.75" thickBot="1" x14ac:dyDescent="0.3">
      <c r="A217" s="80"/>
      <c r="B217" s="32" t="s">
        <v>386</v>
      </c>
      <c r="C217" s="33"/>
      <c r="D217" s="84"/>
      <c r="E217" s="86"/>
      <c r="F217" s="92"/>
      <c r="G217" s="90"/>
    </row>
    <row r="218" spans="1:7" ht="30" x14ac:dyDescent="0.25">
      <c r="A218" s="79" t="s">
        <v>65</v>
      </c>
      <c r="B218" s="30" t="s">
        <v>388</v>
      </c>
      <c r="C218" s="29" t="s">
        <v>373</v>
      </c>
      <c r="D218" s="83" t="s">
        <v>421</v>
      </c>
      <c r="E218" s="85">
        <v>1</v>
      </c>
      <c r="F218" s="91">
        <v>0</v>
      </c>
      <c r="G218" s="96">
        <f>E218*F218</f>
        <v>0</v>
      </c>
    </row>
    <row r="219" spans="1:7" ht="60" x14ac:dyDescent="0.25">
      <c r="A219" s="98"/>
      <c r="B219" s="31" t="s">
        <v>385</v>
      </c>
      <c r="C219" s="30" t="s">
        <v>389</v>
      </c>
      <c r="D219" s="93"/>
      <c r="E219" s="94"/>
      <c r="F219" s="95"/>
      <c r="G219" s="97"/>
    </row>
    <row r="220" spans="1:7" ht="30.75" thickBot="1" x14ac:dyDescent="0.3">
      <c r="A220" s="80"/>
      <c r="B220" s="32" t="s">
        <v>386</v>
      </c>
      <c r="C220" s="33"/>
      <c r="D220" s="84"/>
      <c r="E220" s="86"/>
      <c r="F220" s="92"/>
      <c r="G220" s="90"/>
    </row>
    <row r="221" spans="1:7" ht="60" x14ac:dyDescent="0.25">
      <c r="A221" s="79" t="s">
        <v>67</v>
      </c>
      <c r="B221" s="31" t="s">
        <v>390</v>
      </c>
      <c r="C221" s="29" t="s">
        <v>393</v>
      </c>
      <c r="D221" s="83" t="s">
        <v>419</v>
      </c>
      <c r="E221" s="85">
        <v>1</v>
      </c>
      <c r="F221" s="91">
        <v>0</v>
      </c>
      <c r="G221" s="96">
        <f>E221*F221</f>
        <v>0</v>
      </c>
    </row>
    <row r="222" spans="1:7" ht="30" x14ac:dyDescent="0.25">
      <c r="A222" s="98"/>
      <c r="B222" s="31" t="s">
        <v>391</v>
      </c>
      <c r="C222" s="30" t="s">
        <v>394</v>
      </c>
      <c r="D222" s="93"/>
      <c r="E222" s="94"/>
      <c r="F222" s="95"/>
      <c r="G222" s="97"/>
    </row>
    <row r="223" spans="1:7" ht="15.75" thickBot="1" x14ac:dyDescent="0.3">
      <c r="A223" s="80"/>
      <c r="B223" s="34" t="s">
        <v>392</v>
      </c>
      <c r="C223" s="33"/>
      <c r="D223" s="84"/>
      <c r="E223" s="86"/>
      <c r="F223" s="92"/>
      <c r="G223" s="90"/>
    </row>
    <row r="224" spans="1:7" ht="45" x14ac:dyDescent="0.25">
      <c r="A224" s="79" t="s">
        <v>69</v>
      </c>
      <c r="B224" s="35" t="s">
        <v>395</v>
      </c>
      <c r="C224" s="29" t="s">
        <v>397</v>
      </c>
      <c r="D224" s="83" t="s">
        <v>419</v>
      </c>
      <c r="E224" s="85">
        <v>1</v>
      </c>
      <c r="F224" s="91">
        <v>0</v>
      </c>
      <c r="G224" s="96">
        <f>E224*F224</f>
        <v>0</v>
      </c>
    </row>
    <row r="225" spans="1:7" ht="30" x14ac:dyDescent="0.25">
      <c r="A225" s="98"/>
      <c r="B225" s="31" t="s">
        <v>396</v>
      </c>
      <c r="C225" s="30" t="s">
        <v>398</v>
      </c>
      <c r="D225" s="93"/>
      <c r="E225" s="94"/>
      <c r="F225" s="95"/>
      <c r="G225" s="97"/>
    </row>
    <row r="226" spans="1:7" ht="15.75" thickBot="1" x14ac:dyDescent="0.3">
      <c r="A226" s="80"/>
      <c r="B226" s="34" t="s">
        <v>392</v>
      </c>
      <c r="C226" s="33"/>
      <c r="D226" s="84"/>
      <c r="E226" s="86"/>
      <c r="F226" s="92"/>
      <c r="G226" s="90"/>
    </row>
    <row r="227" spans="1:7" ht="45" x14ac:dyDescent="0.25">
      <c r="A227" s="79" t="s">
        <v>71</v>
      </c>
      <c r="B227" s="35" t="s">
        <v>399</v>
      </c>
      <c r="C227" s="29" t="s">
        <v>397</v>
      </c>
      <c r="D227" s="83" t="s">
        <v>419</v>
      </c>
      <c r="E227" s="85">
        <v>1</v>
      </c>
      <c r="F227" s="91">
        <v>0</v>
      </c>
      <c r="G227" s="96">
        <f>E227*F227</f>
        <v>0</v>
      </c>
    </row>
    <row r="228" spans="1:7" ht="30" x14ac:dyDescent="0.25">
      <c r="A228" s="98"/>
      <c r="B228" s="31" t="s">
        <v>400</v>
      </c>
      <c r="C228" s="29" t="s">
        <v>401</v>
      </c>
      <c r="D228" s="93"/>
      <c r="E228" s="94"/>
      <c r="F228" s="95"/>
      <c r="G228" s="97"/>
    </row>
    <row r="229" spans="1:7" ht="15.75" thickBot="1" x14ac:dyDescent="0.3">
      <c r="A229" s="80"/>
      <c r="B229" s="34" t="s">
        <v>392</v>
      </c>
      <c r="C229" s="36" t="s">
        <v>402</v>
      </c>
      <c r="D229" s="84"/>
      <c r="E229" s="86"/>
      <c r="F229" s="92"/>
      <c r="G229" s="97"/>
    </row>
    <row r="230" spans="1:7" ht="15.75" thickBot="1" x14ac:dyDescent="0.3">
      <c r="A230" s="52" t="s">
        <v>417</v>
      </c>
      <c r="B230" s="53"/>
      <c r="C230" s="53"/>
      <c r="D230" s="53"/>
      <c r="E230" s="53"/>
      <c r="F230" s="53"/>
      <c r="G230" s="28">
        <f>SUM(G201:G229)</f>
        <v>0</v>
      </c>
    </row>
    <row r="231" spans="1:7" ht="15.75" thickBot="1" x14ac:dyDescent="0.3">
      <c r="A231" s="99"/>
      <c r="B231" s="100"/>
      <c r="C231" s="100"/>
      <c r="D231" s="100"/>
      <c r="E231" s="100"/>
      <c r="F231" s="100"/>
      <c r="G231" s="101"/>
    </row>
    <row r="232" spans="1:7" ht="15.75" thickBot="1" x14ac:dyDescent="0.3">
      <c r="A232" s="57" t="s">
        <v>403</v>
      </c>
      <c r="B232" s="58"/>
      <c r="C232" s="58"/>
      <c r="D232" s="58"/>
      <c r="E232" s="59"/>
      <c r="F232" s="4"/>
      <c r="G232" s="4"/>
    </row>
    <row r="233" spans="1:7" ht="30.75" thickBot="1" x14ac:dyDescent="0.3">
      <c r="A233" s="37" t="s">
        <v>404</v>
      </c>
      <c r="B233" s="38" t="s">
        <v>405</v>
      </c>
      <c r="C233" s="38" t="s">
        <v>406</v>
      </c>
      <c r="D233" s="39"/>
      <c r="E233" s="40">
        <v>60</v>
      </c>
      <c r="F233" s="15">
        <v>0</v>
      </c>
      <c r="G233" s="46">
        <f>E233*F233</f>
        <v>0</v>
      </c>
    </row>
    <row r="234" spans="1:7" ht="15.75" thickBot="1" x14ac:dyDescent="0.3">
      <c r="A234" s="41" t="s">
        <v>407</v>
      </c>
      <c r="B234" s="42" t="s">
        <v>408</v>
      </c>
      <c r="C234" s="42" t="s">
        <v>409</v>
      </c>
      <c r="D234" s="43"/>
      <c r="E234" s="44">
        <v>60</v>
      </c>
      <c r="F234" s="16">
        <v>0</v>
      </c>
      <c r="G234" s="46">
        <f>E234*F234</f>
        <v>0</v>
      </c>
    </row>
    <row r="235" spans="1:7" ht="15.75" thickBot="1" x14ac:dyDescent="0.3">
      <c r="A235" s="45" t="s">
        <v>410</v>
      </c>
      <c r="B235" s="24" t="s">
        <v>411</v>
      </c>
      <c r="C235" s="24"/>
      <c r="D235" s="25" t="s">
        <v>412</v>
      </c>
      <c r="E235" s="8">
        <v>1</v>
      </c>
      <c r="F235" s="14">
        <v>0</v>
      </c>
      <c r="G235" s="27">
        <f>F235*E235</f>
        <v>0</v>
      </c>
    </row>
    <row r="236" spans="1:7" ht="15.75" thickBot="1" x14ac:dyDescent="0.3">
      <c r="A236" s="65" t="s">
        <v>418</v>
      </c>
      <c r="B236" s="66"/>
      <c r="C236" s="66"/>
      <c r="D236" s="66"/>
      <c r="E236" s="66"/>
      <c r="F236" s="66"/>
      <c r="G236" s="47">
        <f>SUM(G233:G235)</f>
        <v>0</v>
      </c>
    </row>
    <row r="237" spans="1:7" ht="16.5" thickTop="1" thickBot="1" x14ac:dyDescent="0.3">
      <c r="A237" s="102" t="s">
        <v>413</v>
      </c>
      <c r="B237" s="103"/>
      <c r="C237" s="103"/>
      <c r="D237" s="103"/>
      <c r="E237" s="103"/>
      <c r="F237" s="104"/>
      <c r="G237" s="48">
        <f>G198+G230+G236</f>
        <v>0</v>
      </c>
    </row>
    <row r="238" spans="1:7" ht="15.75" thickBot="1" x14ac:dyDescent="0.3">
      <c r="A238" s="105"/>
      <c r="B238" s="106"/>
      <c r="C238" s="106"/>
      <c r="D238" s="106"/>
      <c r="E238" s="106"/>
      <c r="F238" s="106"/>
      <c r="G238" s="107"/>
    </row>
    <row r="239" spans="1:7" ht="16.5" thickTop="1" thickBot="1" x14ac:dyDescent="0.3">
      <c r="A239" s="108" t="s">
        <v>414</v>
      </c>
      <c r="B239" s="109"/>
      <c r="C239" s="109"/>
      <c r="D239" s="109"/>
      <c r="E239" s="109"/>
      <c r="F239" s="109"/>
      <c r="G239" s="49">
        <f>G174+G237</f>
        <v>0</v>
      </c>
    </row>
  </sheetData>
  <sheetProtection algorithmName="SHA-512" hashValue="AXEU6DTeBO+014AjfkNVh/H/lk7HAoEosSjDQrBdwJeFDKtb6wl3TMlkDN9eiHEfPPFQ2PxUDPVftphvRVY4Tg==" saltValue="SyLfaIHphARhH8x3niLsfQ==" spinCount="100000" sheet="1" objects="1" scenarios="1"/>
  <mergeCells count="102">
    <mergeCell ref="A221:A223"/>
    <mergeCell ref="D221:D223"/>
    <mergeCell ref="E221:E223"/>
    <mergeCell ref="F221:F223"/>
    <mergeCell ref="G221:G223"/>
    <mergeCell ref="A224:A226"/>
    <mergeCell ref="D224:D226"/>
    <mergeCell ref="E224:E226"/>
    <mergeCell ref="F224:F226"/>
    <mergeCell ref="G224:G226"/>
    <mergeCell ref="A231:G231"/>
    <mergeCell ref="A232:E232"/>
    <mergeCell ref="A236:F236"/>
    <mergeCell ref="A237:F237"/>
    <mergeCell ref="A238:G238"/>
    <mergeCell ref="A239:F239"/>
    <mergeCell ref="A227:A229"/>
    <mergeCell ref="D227:D229"/>
    <mergeCell ref="E227:E229"/>
    <mergeCell ref="F227:F229"/>
    <mergeCell ref="G227:G229"/>
    <mergeCell ref="A230:F230"/>
    <mergeCell ref="D215:D217"/>
    <mergeCell ref="E215:E217"/>
    <mergeCell ref="F215:F217"/>
    <mergeCell ref="G215:G217"/>
    <mergeCell ref="A218:A220"/>
    <mergeCell ref="D218:D220"/>
    <mergeCell ref="E218:E220"/>
    <mergeCell ref="F218:F220"/>
    <mergeCell ref="G218:G220"/>
    <mergeCell ref="A215:A217"/>
    <mergeCell ref="A213:A214"/>
    <mergeCell ref="B213:B214"/>
    <mergeCell ref="D213:D214"/>
    <mergeCell ref="E213:E214"/>
    <mergeCell ref="F213:F214"/>
    <mergeCell ref="G213:G214"/>
    <mergeCell ref="A211:A212"/>
    <mergeCell ref="B211:B212"/>
    <mergeCell ref="D211:D212"/>
    <mergeCell ref="E211:E212"/>
    <mergeCell ref="F211:F212"/>
    <mergeCell ref="G211:G212"/>
    <mergeCell ref="A209:A210"/>
    <mergeCell ref="B209:B210"/>
    <mergeCell ref="D209:D210"/>
    <mergeCell ref="E209:E210"/>
    <mergeCell ref="F209:F210"/>
    <mergeCell ref="G209:G210"/>
    <mergeCell ref="A207:A208"/>
    <mergeCell ref="B207:B208"/>
    <mergeCell ref="D207:D208"/>
    <mergeCell ref="E207:E208"/>
    <mergeCell ref="F207:F208"/>
    <mergeCell ref="G207:G208"/>
    <mergeCell ref="A205:A206"/>
    <mergeCell ref="B205:B206"/>
    <mergeCell ref="D205:D206"/>
    <mergeCell ref="E205:E206"/>
    <mergeCell ref="F205:F206"/>
    <mergeCell ref="G205:G206"/>
    <mergeCell ref="A203:A204"/>
    <mergeCell ref="B203:B204"/>
    <mergeCell ref="D203:D204"/>
    <mergeCell ref="E203:E204"/>
    <mergeCell ref="F203:F204"/>
    <mergeCell ref="G203:G204"/>
    <mergeCell ref="A184:E184"/>
    <mergeCell ref="A198:F198"/>
    <mergeCell ref="A199:G199"/>
    <mergeCell ref="A200:G200"/>
    <mergeCell ref="A201:A202"/>
    <mergeCell ref="B201:B202"/>
    <mergeCell ref="D201:D202"/>
    <mergeCell ref="E201:E202"/>
    <mergeCell ref="F201:F202"/>
    <mergeCell ref="G201:G202"/>
    <mergeCell ref="A173:F173"/>
    <mergeCell ref="A174:F174"/>
    <mergeCell ref="A175:G175"/>
    <mergeCell ref="A182:A183"/>
    <mergeCell ref="B182:B183"/>
    <mergeCell ref="C182:C183"/>
    <mergeCell ref="D182:D183"/>
    <mergeCell ref="E182:E183"/>
    <mergeCell ref="A70:G70"/>
    <mergeCell ref="A181:G181"/>
    <mergeCell ref="A5:G5"/>
    <mergeCell ref="A3:G3"/>
    <mergeCell ref="A23:F23"/>
    <mergeCell ref="A24:G24"/>
    <mergeCell ref="A25:G25"/>
    <mergeCell ref="A68:F68"/>
    <mergeCell ref="A69:G69"/>
    <mergeCell ref="A38:G38"/>
    <mergeCell ref="A6:A7"/>
    <mergeCell ref="B6:B7"/>
    <mergeCell ref="C6:C7"/>
    <mergeCell ref="D6:D7"/>
    <mergeCell ref="E6:E7"/>
    <mergeCell ref="A8:G8"/>
  </mergeCells>
  <hyperlinks>
    <hyperlink ref="B223" r:id="rId1" display="https://my.vmware.com/group/vmware/support-contract-history?_VM_action=viewContractDetails&amp;_VM_contractID=10JeuMzueV7gvdoJe6eD5w&amp;_VM_contractStatus=EXPIRED&amp;_VM_selectedEANumber=m5oAxBWg4wYIb_G1P_6RfQ"/>
    <hyperlink ref="B226" r:id="rId2" display="https://my.vmware.com/group/vmware/support-contract-history?_VM_action=viewContractDetails&amp;_VM_contractID=10JeuMzueV7gvdoJe6eD5w&amp;_VM_contractStatus=EXPIRED&amp;_VM_selectedEANumber=m5oAxBWg4wYIb_G1P_6RfQ"/>
    <hyperlink ref="B229" r:id="rId3" display="https://my.vmware.com/group/vmware/support-contract-history?_VM_action=viewContractDetails&amp;_VM_contractID=10JeuMzueV7gvdoJe6eD5w&amp;_VM_contractStatus=EXPIRED&amp;_VM_selectedEANumber=m5oAxBWg4wYIb_G1P_6RfQ"/>
  </hyperlinks>
  <pageMargins left="0.7" right="0.7" top="0.75" bottom="0.75" header="0.3" footer="0.3"/>
  <pageSetup paperSize="9" scale="68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Marcińczak Robert</dc:creator>
  <cp:lastModifiedBy>Jendrzejewska Karolina</cp:lastModifiedBy>
  <cp:lastPrinted>2018-06-05T05:04:45Z</cp:lastPrinted>
  <dcterms:created xsi:type="dcterms:W3CDTF">2018-05-22T05:56:14Z</dcterms:created>
  <dcterms:modified xsi:type="dcterms:W3CDTF">2018-06-05T07:23:12Z</dcterms:modified>
</cp:coreProperties>
</file>